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opcip\Desktop\"/>
    </mc:Choice>
  </mc:AlternateContent>
  <xr:revisionPtr revIDLastSave="0" documentId="13_ncr:1_{81D1E40D-C334-46B1-A147-C7D5F240D4DB}" xr6:coauthVersionLast="47" xr6:coauthVersionMax="47" xr10:uidLastSave="{00000000-0000-0000-0000-000000000000}"/>
  <bookViews>
    <workbookView xWindow="-108" yWindow="-108" windowWidth="23256" windowHeight="12576"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28" l="1"/>
  <c r="V17" i="28" s="1"/>
  <c r="W17" i="28" s="1"/>
  <c r="U14" i="28"/>
  <c r="V14" i="28" s="1"/>
  <c r="W14" i="28" s="1"/>
  <c r="T10" i="28"/>
  <c r="U10" i="28" s="1"/>
  <c r="V10" i="28" s="1"/>
  <c r="W10" i="28" s="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<sst xmlns="http://schemas.openxmlformats.org/spreadsheetml/2006/main" count="732" uniqueCount="458">
  <si>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</si>
  <si>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</si>
  <si>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</si>
  <si>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</si>
  <si>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</si>
  <si>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</si>
  <si>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</si>
  <si>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</si>
  <si>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</si>
  <si>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</si>
  <si>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</si>
  <si>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</si>
  <si>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</si>
  <si>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</si>
  <si>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</si>
  <si>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</si>
  <si>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</si>
  <si>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</si>
  <si>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</si>
  <si>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</si>
  <si>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</si>
  <si>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</si>
  <si>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</si>
  <si>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</si>
  <si>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</si>
  <si>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</si>
  <si>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</si>
  <si>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</si>
  <si>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</si>
  <si>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</si>
  <si>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</si>
  <si>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</si>
  <si>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</si>
  <si>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</si>
  <si>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</si>
  <si>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</si>
  <si>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</si>
  <si>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</si>
  <si>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</si>
  <si>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</si>
  <si>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</si>
  <si>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</si>
  <si>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</si>
  <si>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</si>
  <si>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</si>
  <si>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</si>
  <si>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</si>
  <si>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</si>
  <si>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</si>
  <si>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</si>
  <si>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</si>
  <si>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</si>
  <si>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</si>
  <si>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</si>
  <si>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</si>
  <si>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</si>
  <si>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</si>
  <si>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</si>
  <si>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</si>
  <si>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</si>
  <si>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</si>
  <si>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</si>
  <si>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</si>
  <si>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</si>
  <si>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</si>
  <si>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</si>
  <si>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</si>
  <si>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</si>
  <si>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</si>
  <si>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</si>
  <si>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</si>
  <si>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</si>
  <si>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</si>
  <si>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</si>
  <si>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</si>
  <si>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</si>
  <si>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</si>
  <si>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</si>
  <si>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</si>
  <si>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</si>
  <si>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</si>
  <si>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</si>
  <si>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</si>
  <si>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</si>
  <si>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</si>
  <si>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</si>
  <si>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</si>
  <si>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</si>
  <si>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</si>
  <si>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</si>
  <si>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</si>
  <si>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</si>
  <si>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</si>
  <si>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</si>
  <si>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</si>
  <si>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</si>
  <si>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</si>
  <si>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</si>
  <si>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</si>
  <si>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</si>
  <si>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</si>
  <si>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</si>
  <si>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</si>
  <si>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</si>
  <si>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</si>
  <si>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</si>
  <si>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</si>
  <si>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</si>
  <si>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</si>
  <si>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</si>
  <si>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</si>
  <si>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</si>
  <si>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</si>
  <si>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</si>
  <si>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</si>
  <si>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</si>
  <si>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</si>
  <si>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</si>
  <si>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</si>
  <si>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</si>
  <si>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</si>
  <si>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</si>
  <si>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</si>
  <si>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</si>
  <si>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</si>
  <si>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</si>
  <si>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</si>
  <si>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</si>
  <si>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</si>
  <si>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</si>
  <si>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</si>
  <si>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</si>
  <si>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</si>
  <si>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</si>
  <si>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</si>
  <si>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</si>
  <si>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</si>
  <si>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</si>
  <si>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</si>
  <si>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</si>
  <si>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</si>
  <si>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</si>
  <si>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</si>
  <si>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</si>
  <si>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</si>
  <si>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</si>
  <si>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</si>
  <si>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</si>
  <si>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</si>
  <si>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</si>
  <si>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</si>
  <si>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</si>
  <si>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</si>
  <si>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</si>
  <si>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</si>
  <si>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</si>
  <si>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</si>
  <si>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</si>
  <si>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</si>
  <si>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</si>
  <si>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</si>
  <si>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</si>
  <si>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</si>
  <si>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</si>
  <si>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</si>
  <si>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</si>
  <si>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</si>
  <si>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</si>
  <si>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</si>
  <si>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</si>
  <si>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</si>
  <si>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</si>
  <si>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</si>
  <si>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</si>
  <si>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</si>
  <si>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</si>
  <si>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</si>
  <si>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</si>
  <si>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</si>
  <si>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</si>
  <si>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</si>
  <si>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</si>
  <si>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</si>
  <si>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</si>
  <si>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</si>
  <si>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</si>
  <si>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</si>
  <si>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</si>
  <si>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</si>
  <si>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</si>
  <si>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</si>
  <si>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</si>
  <si>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</si>
  <si>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</si>
  <si>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</si>
  <si>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</si>
  <si>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</si>
  <si>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</si>
  <si>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</si>
  <si>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</si>
  <si>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</si>
  <si>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</si>
  <si>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</si>
  <si>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</si>
  <si>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</si>
  <si>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</si>
  <si>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</si>
  <si>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</si>
  <si>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</si>
  <si>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</si>
  <si>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</si>
  <si>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</si>
  <si>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</si>
  <si>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</si>
  <si>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</si>
  <si>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</si>
  <si>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</si>
  <si>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</si>
  <si>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</si>
  <si>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</si>
  <si>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</si>
  <si>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</si>
  <si>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</si>
  <si>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</si>
  <si>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</si>
  <si>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</si>
  <si>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</si>
  <si>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</si>
  <si>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</si>
  <si>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</si>
  <si>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</si>
  <si>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</si>
  <si>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</si>
  <si>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</si>
  <si>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</si>
  <si>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</si>
  <si>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</si>
  <si>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</si>
  <si>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</si>
  <si>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</si>
  <si>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</si>
  <si>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</si>
  <si>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</si>
  <si>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</si>
  <si>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</si>
  <si>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</si>
  <si>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</si>
  <si>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</si>
  <si>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</si>
  <si>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</si>
  <si>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</si>
  <si>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</si>
  <si>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</si>
  <si>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</si>
  <si>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</si>
  <si>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 GODINE</t>
  </si>
  <si>
    <t>SC 1. Konkurentno i inovativno gospodarstvo</t>
  </si>
  <si>
    <t>Poticanje razvoja poduzetništva i gospodarstva</t>
  </si>
  <si>
    <t xml:space="preserve">1.1. Ulaganje u poslovnu infrastrukturu </t>
  </si>
  <si>
    <t>1.2. Aktivnosti poticanja poduzetnika</t>
  </si>
  <si>
    <t xml:space="preserve">1.3. Aktivnosti umrežavanja poduzetnika i poslovne zajednice </t>
  </si>
  <si>
    <t>12.2025.</t>
  </si>
  <si>
    <t xml:space="preserve">1) broj unaprijeđenih objekata poslovne infrastrukture </t>
  </si>
  <si>
    <t>2) Broj korisnika potpore</t>
  </si>
  <si>
    <t xml:space="preserve">3) Broj poduzetnika na području JLS </t>
  </si>
  <si>
    <t xml:space="preserve">4) Broj potpomognutih udruženja </t>
  </si>
  <si>
    <t>Program 1020 GRAĐENJE JAVNIH POVRŠINA
Program 1031 POTPORA POLJOPRIVREDI
Program 1033 PROGRAM RAZVOJA GOSPODARSTVA</t>
  </si>
  <si>
    <t>Kapitalni projekt K100142 VELETRŽNICA U METKOVIĆU
Kapitalni projekt K100426 OTKUP ZEMLJIŠTA ZA INFRASTRUKTURNE PROJEKTE
Kapitalni projekt K100434 MALA TRŽNICA U CENTRU METKOVIĆA
Aktivnost A100144 LAG NERETVA
Aktivnost A100305 POTPORE KORISNICIMA KROZ PROGRAM POTPORA POLJOPRIVREDI
Kapitalni projekt K100307 CENTAR KOMPETENCIJA ZA AGRUME
Aktivnost A100364 PROGRAM POTICANJA ZAPOŠLJAVANJA
Aktivnost A100466 Program pomoći poduzetnicima za ublažavanje posljedica uzrokovanih pandemijom koronavirusa
Kapitalni projekt K100014 SUFINANCIRANJE KAPITALNIH PROJEKATA
Kapitalni projekt K100368 IZGRADNJA POSLOVNE ZONE DUBRAVICA</t>
  </si>
  <si>
    <t xml:space="preserve">Zaštita, razvoj i promicanje turizma i povezanih turističkih usluga </t>
  </si>
  <si>
    <t xml:space="preserve">Program 1049 PROGRAM AKTIVNOSTI I MJERA IZ DJELOKRUGA IZVRŠNIH TIJELA
Program 1028 ODRŽAVANJE JAVNIH POVRŠINA
Program 1032 POTICANJE RAZVOJA TURIZMA
</t>
  </si>
  <si>
    <t>Aktivnost A100003 POTPORA MARATONU LAĐA
Aktivnost A100101 NABAVKA STALAKA ZA BICIKLE
Aktivnost A100306 POTPORE KORISNICIMA KROZ PROGRAM POTICANJA RAZVOJA TURIZMA
Aktivnost A100456 Manifestacija "LEDENA BAJKA NA NERETVI"
Kapitalni projekt K100013 GRAĐENJE TURISTIČKE INFRASTRUKTURE
Kapitalni projekt K100141 RAZVOJ INFRASTRUKTURE ZA CIKLOTURIZAM
Kapitalni projekt K100293 SUSTAV JAVNIH BICIKALA</t>
  </si>
  <si>
    <t>1) Ukupan broj turističkih noćenja</t>
  </si>
  <si>
    <t>2.1. Promicanje održivog razvoja turizma</t>
  </si>
  <si>
    <t xml:space="preserve">2.2. Izgradnja i uređenje turističke infrastrukture </t>
  </si>
  <si>
    <t>2) Broj unaprijeđenih objekata turističke infrastrukture</t>
  </si>
  <si>
    <t xml:space="preserve">Zaštita razvoj i promicanje kulturne baštine i kulturnih usluga </t>
  </si>
  <si>
    <t>Program 1049 PROGRAM AKTIVNOSTI I MJERA IZ DJELOKRUGA IZVRŠNIH TIJELA
Program 1010 PROGRAM JAVNIH POTREBA U KULTURI
Program 1018 PROGRAM RAZVOJA CIVILNOG DRUŠTVA
Program 1003 REDOVNA DJELATNOST USTANOVE ZA KULTURU I SPORT METKOVIĆ
Program 1004 ORGANIZACIJA KULTURNIH DOGAĐAJA - USTANOVA ZA  KULTURU I SPORT METKOVIĆ
Program 1011 KAPITALNI PROJEKTI U KULTURI
Program 1006 PROGRAM JAVNIH POTREBA U KULTURI
Program 1008 PROGRAM JAVNIH POTREBA U KULTURI
Program 1028 ODRŽAVANJE JAVNIH POVRŠINA</t>
  </si>
  <si>
    <t xml:space="preserve">3.1. Promicanje kulture i kulturnih sadržaja </t>
  </si>
  <si>
    <t xml:space="preserve">3.2. Ulaganje u zaštitu i očuvanje kulturnih vrijednosti </t>
  </si>
  <si>
    <t xml:space="preserve">1) Broj očuvanih objekata kulturne baštine </t>
  </si>
  <si>
    <t xml:space="preserve">2) Broj održanih programa i događaja u kulturi </t>
  </si>
  <si>
    <t>Aktivnost A100025 Obilježavanje šest stotina godina od prvoga spomena Metkovića
Aktivnost A100451 PROSINAČKE SVEČANOSTI
Aktivnost A100168 ŽUPA SV. NIKOLE BISKUPA METKOVIĆ
Aktivnost A100240 ŽUPA SV. ILIJE METKOVIĆ
Aktivnost A100297 POTPORE KORISNICIMA KROZ PROGRAM JAVNIH POTREBA U KULTURI
Aktivnost A100464 POKLADNE SVEČANOSTI
Kapitalni projekt K100008 ZAMJENA I SANACIJA DOTRAJALIH DRVENIH OTVORA NA ZGRADI "VAGE"
Kapitalni projekt K100143 LAZARETI, GUBAVE KUĆE (LEPROZORIJ)
Aktivnost A100299 POTPORE KORISNICIMA KROZ PROGRAM RAZVOJA CIVILNOG DRUŠTVA
Aktivnost A100318 VJERSKE ZAJEDNICE
Aktivnost A100463 DANI OCA ANTE GABRIĆA
Aktivnost A100007 RASHODI ZA ZAPOSLENE - USTANOVA ZA SPORT I KULTURU METKOVIĆ
Aktivnost A100008 MATERIJALNO FINANCIJSKI RASHODI - USTANOVA ZA SPORT I KULTURU METKOVIĆ
Aktivnost A100009 METKOVSKO KULTURNO LJETO
Aktivnost A100010 GLAS NERETVE
Aktivnost A100011 PROSINAČKE SVEČANOSTI
Aktivnost A100012 KONCERTI
Aktivnost A100013 IZLOŽBE
Aktivnost A100023 KORIZMENI PROGRAM
Aktivnost A100024 LIKOVNA KOLONIJA
Aktivnost A100336 ŽENIJALNI VIKEND
Aktivnost A100337 RENDEZ VOUS AU CINEMA
Aktivnost A100338 PREDSTAVA
Aktivnost A100377 KONCERTI KLASIČNE GLAZBE
Kapitalni projekt K100018 PLATNO I PROJEKTOR LJETNE SCENE
Kapitalni projekt K100346 GRADSKO KULTURNO SREDIŠTE - SANACIJE I ZAMJENE STAROGA NOVIM
Kapitalni projekt K100478 KUPNJA I UGRADNJA STOLICA GKS-a
Aktivnost A100014 RASHODI ZA ZAPOSLENE - GRADSKA KNJIŽNICA METKOVIĆ
Aktivnost A100015 MATERIJALNO FINANCIJSKI RASHODI - GRADSKA KNJIŽNICA METKOVIĆ
Kapitalni projekt K100260 NABAVA UREDSKE OPREME I NAMJEŠTAJA
Aktivnost A100016 RASHODI ZA ZAPOSLENE - PRIRODOSLOVNI MUZEJ
Aktivnost A100017 MATERIJALNO FINANCIJSKI RASHODI - PRIRODOSLOVNI MUZEJ
Aktivnost A100021 IZLOŽBE
Aktivnost A100022 ODRŽAVANJE STRANICA, DOKUMENTACIJE, INVENTARA
Aktivnost A100186 PRIKUPLJANJE ENTOMOLOŠKE ZBIRKE I PREZENTACIJA
Aktivnost A100329 MIPEDAGOŠKO EDUKATIVNE RADIONICE
Aktivnost A100330 NOĆ MUZEJA
Aktivnost A100389 MALAKOLOŠKA ZBIRKA - PRIKUPLJANJE MALAKOLOŠKOG MATERIJALA
Aktivnost A100409 GRAFIČKE I TISKARSKE USLUGE ZA IZLOŽBE
Aktivnost A100410 PROMIDŽBA I INFORMIRANJE - IZLOŽBE
Aktivnost A100411 ZAŠTITA GRAĐE
Aktivnost A100412 NABAVA STRUČNE LITERATURE
Aktivnost A100413 MEĐUNARODNI DAN MUZEJA
Aktivnost A100478 IZLOŽBA - PIJAVICE
Aktivnost A100480 IZLOŽBA - BESTIJARIJ
Kapitalni projekt K100414 NABAVA VITRINA ZA IZLAGANJE U TRAJNOM POSTAVU
Aktivnost A100436 SPOMENIK POGINULIM BRANITELJIMA U METKOVIĆU
Kapitalni projekt K100491 UREĐENJE STEPENICA OD TRGA KRALJA TOMISLAVA DO CRKVE SV. ILIJE</t>
  </si>
  <si>
    <t xml:space="preserve">Zaštita, razvoj i promicanje prirodne baštine, biološke raznolikosti i ekoturizma </t>
  </si>
  <si>
    <t xml:space="preserve">Program 1010 PROGRAM JAVNIH POTREBA U KULTURI
Program 1028 ODRŽAVANJE JAVNIH POVRŠINA
Program 1030 ZAŠTITA OKOLIŠA
</t>
  </si>
  <si>
    <t>Kapitalni projekt K100394 PROMICANJE ODRŽIVOG RAZVOJA PRIRODNE BAŠTINE DOLINE NERETVE
Aktivnost A100096 FITOKEMIJSKA ZAŠTITA STABLAŠICA
Aktivnost A100359 MIKROČIPIRANJE NAPUŠTENIH ŽIVOTINJA
Aktivnost A100380 STERILIZACIJA I KASTRACIJA NAPUŠTENIH ŽIVOTINJA</t>
  </si>
  <si>
    <t>4.1. Ulaganje u zaštitu i očuvanje prirodne baštine</t>
  </si>
  <si>
    <t xml:space="preserve">4.2. Zaštita životinjskih vrsta </t>
  </si>
  <si>
    <t xml:space="preserve">4.3. Zaštita i promoviranje biljnih vrsta </t>
  </si>
  <si>
    <t xml:space="preserve">1) Broj uređenih infrastruktura prirodne baštine </t>
  </si>
  <si>
    <t xml:space="preserve">2) Broj aktivnosti u zaštiti i promoviranju biljnih i životinjskih vrsta </t>
  </si>
  <si>
    <t xml:space="preserve">Promicanje edukacija i zapošljavanja svih skupina </t>
  </si>
  <si>
    <t>SC 2. Obrazovani i zaposleni ljudi</t>
  </si>
  <si>
    <t xml:space="preserve">Program 1001 PROGRAM AKTIVNOSTI I MJERA IZ DJELOKRUGA UPRAVNIH TIJELA GRADA
Program 1013 PROGRAM JAVNIH POTREBA U SOCIJALNOJ SKRBI
</t>
  </si>
  <si>
    <t>Aktivnost A100160 JAVNI RADOVI
Aktivnost A100390 Projekt "UKLJUČI SE!" - Obrazovanje odraslih iz marginaliziranih skupina
Aktivnost A100391 POVEĆANJE RAZINE ZAPOŠLJIVOSTI U DOLINI NERETVE
Aktivnost A100459 PROJEKT „Zaželi i ostvari“</t>
  </si>
  <si>
    <t xml:space="preserve">5.1. Financiranje programa educiranja i zapošljavanja skupina </t>
  </si>
  <si>
    <t xml:space="preserve">1) Broj osoba koje su primile edukaciju </t>
  </si>
  <si>
    <t xml:space="preserve">2) Broj izravno zaposlenih osoba iz programa zapošljavanja  </t>
  </si>
  <si>
    <t>3) Broj održanih edukacija</t>
  </si>
  <si>
    <t>Poticanje ulaganja u zdravstvenu infrastrukturu i sadržaje</t>
  </si>
  <si>
    <t>Jačanje institucionalnog kapaciteta  i redovno poslovanje lokalne samouprave</t>
  </si>
  <si>
    <t>SC 3. Učinkovito i djelotvorno pravosuđe, javna uprava i upravljanje državnom imovinom</t>
  </si>
  <si>
    <t>Program 1048 PROGRAM AKTIVNOSTI I MJERA IZ DJELOKRUGA PREDSTAVNIČKIH TIJELA
Program 1002 PROGRAM AKTIVNOSTI I MJERA IZ DJELOKRUGA MJESNE SAMOUPRAVE
Program 1049 PROGRAM AKTIVNOSTI I MJERA IZ DJELOKRUGA IZVRŠNIH TIJELA
Program 1001 PROGRAM AKTIVNOSTI I MJERA IZ DJELOKRUGA UPRAVNIH TIJELA GRADA
Program 1037 PROGRAM ULAGANJA U GRADSKU UPRAVU
Program 1042 PROGRAM UPRAVLJANJA IMOVINOM
Program 1019 PROGRAM AKTIVNOSTI I MJERA IZ DJELOKRUGA UPRAVNIH TIJELA GRADA
Program 1028 ODRŽAVANJE JAVNIH POVRŠINA
Program 1036 PROGRAM AKTIVNOSTI I MJERA IZ DJELOKRUGA UPRAVNIH TIJELA GRADA</t>
  </si>
  <si>
    <t xml:space="preserve">Aktivnost A100002 RAD PREDSTAVNIČKIH TIJELA I POVJERENSTAVA-NAKNADE ČLANOVIMA
Aktivnost A100004 FINANCIRANJE POLITIČKIH STRANAKA
Aktivnost A100083 IZBORI
Aktivnost A100218 NAGRADE GRADA
Aktivnost A100210 MJESNI ODBOR VID
Aktivnost A100211 MJESNI ODBOR PRUD
Aktivnost A100212 MJESNI ODBOR CENTAR
Aktivnost A100213 MJESNI ODBOR SVETI NIKOLA
Aktivnost A100214 MJESNI ODBOR DUBRAVICA
Aktivnost A100215 MJESNI ODBOR GLUŠCI
Aktivnost A100219 PRORAČUNSKA PRIČUVA
Aktivnost A100465 NAKNADE ZAMJENICIMA GRADONAČELNIKA
Aktivnost A100001 MATERIJALNO FINANCIJSKI RASHODI
Aktivnost A100119 STRATEŠKO PLANIRANJE
Aktivnost A100121 ZAŠTITA NA RADU
Aktivnost A100131 STRUČNO OSPOSOBLJAVANJE I USAVRŠAVANJE ZAPOSLENIKA ZA JAVNU NABAVU
Aktivnost A100156 TEKUĆE I INVESTICIJSKO ODRŽAVANJE ZGRADE GRADSKE UPRAVE
Aktivnost A100161 STRUČNO OSPOSOBLJAVANJE ZA RAD BEZ ZASNIVANJA RADNOG ODNOSA
Aktivnost A100184 TEKUĆE I INVESTICIJSKO ODRŽAVANJE DIZALA U ZGRADI "VAGA"
Aktivnost A100185 CENTRALNI DOJAVNI SUSTAV U ZGRADI "VAGA"
Aktivnost A100258 ČLANARINE
Kapitalni projekt K100163 NABAVA OSTALE OPREME ZA POTREBE GRADSKE UPRAVE
Kapitalni projekt K100164 NABAVA NAMJEŠTAJA ZA POTREBE GRADSKE UPRAVE
Aktivnost A100152 ODRŽAVANJE SLUŽBENOG VOZILA
Aktivnost A100031 REDOVNA DJELATNOST ODSJEKA ZA KOMUNALNE POSLOVE, PROSTORNO PLANIRANJE I FONDOVA EUAktivnost A100048 PRIGODNO UKRAŠAVANJE GRADA
Aktivnost A100057 RASHODI ZA ZAPOSLENE U GRADSKOJ UPRAVI
Aktivnost A100058 MATERIJALNO FINANCIJSKI RASHODI
</t>
  </si>
  <si>
    <t xml:space="preserve">6.1. Financiranje redovnog poslovanja i potreba lokalne samouprave </t>
  </si>
  <si>
    <t>6.2. Troškovi financijskog upravljanja</t>
  </si>
  <si>
    <t>6.3. Opremanje administrativnih prostora i održavanje opreme</t>
  </si>
  <si>
    <t>SC 5. Zdrav, aktivan i kvalitetan život</t>
  </si>
  <si>
    <t>Program 1001 PROGRAM AKTIVNOSTI I MJERA IZ DJELOKRUGA UPRAVNIH TIJELA GRADA
Program 1028 ODRŽAVANJE JAVNIH POVRŠINA
Program 1030 ZAŠTITA OKOLIŠA</t>
  </si>
  <si>
    <t>Aktivnost A100379 ULAGANJE U POBOLJŠANJE ZDRAVSTVENE ZAŠTITE GRAĐANA GRADA METKOVIĆA
Aktivnost A100053 PREVENTIVNA DEZINSEKCIJA, DEZINFEKCIJA I DERATIZACIJA
Aktivnost A100098 ZBRINJAVANJE NAPUŠTENIH I UKLANJANJE UGINULIH ŽIVOTINJA</t>
  </si>
  <si>
    <t xml:space="preserve">7.1. Financiranje zdravstvenih usluga za stanovnike </t>
  </si>
  <si>
    <t xml:space="preserve">1) Broj korisnika kojima je dostupna unaprijeđene usluga primarne zdravstvene zaštite </t>
  </si>
  <si>
    <t xml:space="preserve">2) Broj unaprijeđenih zdravstvenih objekata </t>
  </si>
  <si>
    <t xml:space="preserve">Poticanje ulaganja u socijalnu infrastrukturu i programe </t>
  </si>
  <si>
    <t>Program 1013 PROGRAM JAVNIH POTREBA U SOCIJALNOJ SKRBI</t>
  </si>
  <si>
    <t xml:space="preserve">Aktivnost A100026 SOCIJALNA SKRB O NEZAPOSLENIMA
Aktivnost A100180 GRADSKO DRUŠTVO CRVENOG KRIŽA METKOVIĆ
Aktivnost A100230 NAKNADA TROŠKOVA STANOVANJA
Aktivnost A100231 NAKNADA TROŠKOVA OGRJEVA
Aktivnost A100298 POTPORE KORISNICIMA KROZ PROGRAM JAVNIH POTREBA U SOCIJALNOJ SKRBI
Aktivnost A100356 JEDNOKRATNI UMIROVLJENIČKI DODATAK
Aktivnost A100358 MJESEČNA NAKNADA OSOBAMA SA STATUSOM NJEGOVATELJA
</t>
  </si>
  <si>
    <t>8.1. Novčane pomoći i financiranje potreba i programa socijalnih skupina</t>
  </si>
  <si>
    <t>1) Broj socijalno ugroženih osoba čije su se potrebe financirale</t>
  </si>
  <si>
    <t>2) Broj objekata izgrađene /ili uređene socijalne infrastrukture</t>
  </si>
  <si>
    <t xml:space="preserve">Promicanje ulaganja u zabavnu, sportsku i rekreativnu infrastrukturu i programe </t>
  </si>
  <si>
    <t xml:space="preserve">Program 1049 PROGRAM AKTIVNOSTI I MJERA IZ DJELOKRUGA IZVRŠNIH TIJELA
Program 1012 PROGRAM JAVNIH POTREBA U SPORTU
Program 1045 PROGRAM ODRŽAVANJA OBJEKATA ZA SPORT I REKREACIJU
Program 1020 GRAĐENJE JAVNIH POVRŠINA
</t>
  </si>
  <si>
    <t>Aktivnost A100250 KONCERT ZA DAN GRADA
Aktivnost A100386 KONCERT OTVORENJA METKOVSKOG KULTURNOG LJETA
Aktivnost A100172 SPORTSKA ZAJEDNICA GRADA METKOVIĆA
Aktivnost A100173 USTANOVA SPORTSKI OBJEKTI METKOVIĆ
Aktivnost A100174 SVJETSKO PRVENSTVO U KAJAK-KANU MARATONU NA MIRNIM VODAMA U METKOVIĆU
Kapitalni projekt K100019 AUTOMATSKO NAVODNJAVANJE I DRENAŽA ONK IGRALIŠTA 
Kapitalni projekt K100347 NADSTREŠNICA I UREĐENJE TRIBINA IZA VAGE
Kapitalni projekt K100348 RENOVIRANJE SANITARNOG ČVORA SPORTSKE DVORANE
Kapitalni projekt K100380 REKONSTRUKCIJA I SANACIJA SVLAČIONICA NA NOGOMETNIM TERENIMA
Kapitalni projekt K100385 OBNOVA IGRALIŠTA
Kapitalni projekt K100386 REKONSTRUKCIJA TENIS TERENA S OBORONSKOM ODVODNJOM I MODULARNOM TRIBINOM 
Kapitalni projekt K100387 NABAVA STROJA ZA ODRŽAVANJE PARKETA SPORTSKE DVORANE
Aktivnost A100487 IZGRADNJA DJEČJEG IGRALIŠTA U GLUŠCIMA
Kapitalni projekt K100428 OBNOVA IGRALIŠTA - UMJETNA TRAVA
Kapitalni projekt K100429 SPORTSKA DVORANA JERKOVAC</t>
  </si>
  <si>
    <t>9.1. Financiranje sportskih i zabavnih programa i aktivnosti</t>
  </si>
  <si>
    <t>1) Broj izgrađene ili obnovljene sportske infrastrukture</t>
  </si>
  <si>
    <t xml:space="preserve">2) Broj financiranih sportskih događaja i programa </t>
  </si>
  <si>
    <t>3) Broj prijavljenih projekata iz domene sporta</t>
  </si>
  <si>
    <t>Promicanje izgradnje i ulaganja u javne prostore šire namjene, zelene površine  i druge objekte</t>
  </si>
  <si>
    <t xml:space="preserve">Program 1042 PROGRAM UPRAVLJANJA IMOVINOM
Program 1020 GRAĐENJE JAVNIH POVRŠINA
Program 1028 ODRŽAVANJE JAVNIH POVRŠINA
</t>
  </si>
  <si>
    <t xml:space="preserve">Kapitalni projekt K100460 ULAGANJE U DRUŠTVENI DOM DUBRAVICA
Aktivnost A100425 HORTIKULTURNO UREĐENJE GRADA METKOVIĆA
Kapitalni projekt K100005 IZGRADNJA ZELENIH OTOKA - RAZNE LOKACIJE
Kapitalni projekt K100138 UREĐENJE RIVE U VIDU
Kapitalni projekt K100101 OBNOVA GRADSKOG PARKA
Aktivnost A100042 NABAVA SEZONSKOG CVIJEĆA, GRMOVA I BILJAKA
Aktivnost A100043 SANITARNA REZIDBA STABALA
Aktivnost A100050 POPRAVAK I BOJANJE KLUPA NA JAVNIM POVRŠINAMA
Aktivnost A100051 POMETANJE I ČIŠĆENJE JAVNIH POVRŠINA
Aktivnost A100055 ODRŽAVANJE I ČIŠĆENJE ZAPUŠTENIH POLJOPRIVREDNIH POVRŠINA
Aktivnost A100056 UTROŠAK VODE ZA ZALIJEVANJE JAVNIH POVRŠINA
Aktivnost A100076 ODRŽAVANJE FONTANA
Aktivnost A100097 MATERIJAL ZA ODRŽAVANJE ZELENIH POVRŠINA I SUSTAVA ZA NAVODNJAVANJE
Aktivnost A100320 ODRŽAVANJE KOMUNALNE OPREME
Aktivnost A100375 REKONSTRUKCIJA POTPORNIH ZIDOVA
Kapitalni projekt K100397 NABAVA KOMUNALNE OPREME
Kapitalni projekt K100495 UKLANJANJE I SANACIJA OBJEKATA RADI POVEĆANJA SIGURNOSTI
</t>
  </si>
  <si>
    <t xml:space="preserve">1) Broj unaprijeđenih objekata društvene infrastrukture </t>
  </si>
  <si>
    <t xml:space="preserve">2) Broj unaprijeđenih objekata javne komunalne infrastrukture </t>
  </si>
  <si>
    <t xml:space="preserve">Promicanje demografskih mjera </t>
  </si>
  <si>
    <t>SC 6. Demografska revitalizacija i bolji položaj obitelji</t>
  </si>
  <si>
    <t xml:space="preserve">Program 1013 PROGRAM JAVNIH POTREBA U SOCIJALNOJ SKRBI
Program 1050 PROGRAM MJERA PRONATALITETNE POLITIKE
</t>
  </si>
  <si>
    <t>Aktivnost A100357 JEDNOKRATNA NOVČANA POTPORA MLADIM OBITELJIMA PRILIKOM OPREMANJA PRVE NEKRETNINE
Aktivnost A100027 POMOĆ ZA NOVOROĐENO DIJETE
Aktivnost A100291 SUFINANCIRANJE TROŠKOVA OBITELJIMA SA ČETVORO I VIŠE DJECE</t>
  </si>
  <si>
    <t>11.1. Poticaji za mlade i obitelji</t>
  </si>
  <si>
    <t>1) Broj obitelji obuhvaćenih demografskim poticajima</t>
  </si>
  <si>
    <t xml:space="preserve">2) Ukupan broj rođene djece </t>
  </si>
  <si>
    <t>Poticanje ulaganja u predškolsku i obrazovnu infrastrukturu i programe</t>
  </si>
  <si>
    <t xml:space="preserve">Program 1017 OSNOVNO I SREDNJOŠKOLSKO OBRAZOVANJE
Program 1046 PROGRAM JAVNIH POTREBA U PREDŠKOLSKOM ODGOJU
Program 1047 PROGRAM VISOKOG OBRAZOVANJA
Program 1009 PROGRAM JAVNIH POTREBA U PREDŠKOLSKOM ODGOJU
Program 1052 PROGRAM UNAPRJEĐENJA USLUGA ZA DJECU U SUSTAVU RANOG I PREDŠKOLSKOG ODGOJA I OBRAZOVANJA
Program 1053 PROGRAM UNAPRJEĐENJA USLUGA ZA DJECU U SUSTAVU RANOG I PREDŠKOLSKOG ODGOJA I OBRAZOVANJA - FAZA II
</t>
  </si>
  <si>
    <t>Aktivnost A100028 SUFINANCIRANJE PRIJEVOZA UČENIKA
Aktivnost A100067 OSNOVNA ŠKOLA STJEPANA RADIĆA
Aktivnost A100111 NAGRADE UČENICIMA ZA POSEBNA POSTIGNUĆA
Aktivnost A100235 GIMNAZIJA METKOVIĆ
Aktivnost A100241 SREDNJA ŠKOLA METKOVIĆ
Aktivnost A100312 OSNOVNA ŠKOLA DON MIHOVILA PAVLINOVIĆA
Aktivnost A100484 SUFINANCIRANJE NABAVKE ŠKOLSKOG PRIBORA UČENICIMA OSNOVNIH ŠKOLA
Aktivnost A100485 JEDNOKRATNA NOVČANA POMOĆ ZA OSNOVNOŠKOLCE I SREDNJOŠKOLCE
Aktivnost A100300 POTPORE KORISNICIMA KROZ PROGRAM JAVNIH POTREBA U PREDŠKOLSKOM ODGOJU
Aktivnost A100404 REKONSTRUKCIJA DIJELA PRIZEMLJA U VRTIĆU U VIDU
Aktivnost A100469 EU PROJEKT - Unaprjeđenje usluga za djecu u sustavu ranog i predškolskog odgoja
Kapitalni projekt K100423 UREĐENJE DJEČJEG IGRALIŠTA DJEČJEG VRTIĆA METKOVIĆ
Kapitalni projekt K100485 IZGRADNJA DJEČJEG VRTIĆA RADOST
Kapitalni projekt K100100 ENERGETSKA OBNOVA DJEČJEG VRTIĆA METKOVIĆ - CENTRALNI
Aktivnost A100029 STIPENDIRANJE STUDENATA
Aktivnost A100424 SUFINANCIRANJE PRIJEVOZA STUDENTIMA
Aktivnost A100019 RASHODI ZA ZAPOSLENE - DJEČJI VRTIĆ METKOVIĆ
Aktivnost A100020 MALA ŠKOLA
Aktivnost A100075 SUFINANCIRANJE POSEBNIH PROGRAMA PREDŠKOLSKOG ODGOJA
Aktivnost A100224 MATERIJALNO-FINANCIJSKI RASHODI DJEČJEG VRTIĆA METKOVIĆ
Aktivnost A100253 ASISTENTI U PREDŠKOLSKOM ODGOJU
Aktivnost A100283 STRUČNO OSPOSOBLJAVANJE RADNIKA BEZ ZASNIVANJA RADNOG ODNOSA
Aktivnost A100289 OTPLATA KAMATA LEASINGA ZA DOSTAVNO VOZILO
Aktivnost A100313 ORGANIZIRANJE ZABAVNIH I SPORTSKIH AKTIVNOSTI
Aktivnost A100419 SUFINANCIRANJE ZAPOŠLJAVANJA ZA STJECANJE PRVOG RADNOG ISKUSTVA - PRIPRAVNIŠTVO
Kapitalni projekt K100017 OPREMANJE REKONSTRUIRANOG DIJELA DV RADOST
Aktivnost A100398 PROJEKT UNAPRJEĐENJA USLUGA ZA DJECU U SUSTAVU RANOG I PREDŠKOLSKOG ODGOJA I OBRAZOVANJA
Aktivnost A100005 PROGRAM UNAPRJEĐENJA USLUGA ZA DJECU U SUSTAVU RANOG I PREDŠKOLSKOG ODGOJA I OBRAZOVANJA - FAZA II
Kapitalni projekt K100006 PROGRAM UNAPRJEĐENJA USLUGA ZA DJECU U SUSTAVU RANOG I PREDŠKOLSKOG ODGOJA I OBRAZOVANJA FAZA II</t>
  </si>
  <si>
    <t xml:space="preserve">12.1. Financiranje predškolske infrastrukture </t>
  </si>
  <si>
    <t>12.2. Financiranje predškolskih programa</t>
  </si>
  <si>
    <t>12.3. Financiranje rada obrazovnih institucija i programa</t>
  </si>
  <si>
    <t xml:space="preserve">12.4. Stipendije i financiranje troškova učenika i studenata </t>
  </si>
  <si>
    <t xml:space="preserve">
1) Broj uređenih vrtića </t>
  </si>
  <si>
    <t>2) Broj novouvedenih programa u obrazovnim ustanovama</t>
  </si>
  <si>
    <t>3) Broj učenika i studenata koji su primili potporu</t>
  </si>
  <si>
    <t>Promicanje protupožarne i civilne zaštite</t>
  </si>
  <si>
    <t>SC 7. Sigurnost za stabilan razvoj</t>
  </si>
  <si>
    <t xml:space="preserve">Program 1038 ORGANIZIRANJE I PROVOĐENJE ZAŠTITE I SPAŠAVANJA
Program 1034 VATROGASTVO
</t>
  </si>
  <si>
    <t>Aktivnost A100064 REDOVNA DJELATNOST CIVILNE ZAŠTITE
Aktivnost A100216 HRVATSKA GORSKA SLUŽBA SPAŠAVANJA
Aktivnost A100217 USKLAĐENJE PLANA ZAŠTITE OD POŽARA I PROCJENE I UGROŽENOSTI OD POŽARA
Aktivnost A100471 ZAŠTITA OD POŽARA KROZ RAD VATROGASNE ZAJEDNICE GRADA METKOVIĆA
Aktivnost A100063 REDOVNA DJELATNOST JAVNE VATROGASNE POSTROJBE UNUTAR MINIMALNIH FINANCIJSKIH STANDARDA
Aktivnost A100084 REDOVNA DJELATNOST JVP IZNAD MINIMALNIH STANDARDA
Aktivnost A100233 MATERIJALNO FINANCIJSKI RASHODI JVP
Aktivnost A100335 TEKUĆE I INVESTICIJSKO ODRŽAVANJE ZGRADE
Aktivnost A100457 OSTALI RASHODI ZA ZAPOSLENE - JVP
Kapitalni projekt K100009 PROŠIRENJE GARAŽNOG PROSTORA VATROGASNOG DOMA JVP-a
Kapitalni projekt K100418 NABAVA VOZILA JVP</t>
  </si>
  <si>
    <t>13.1. Financiranje programa za protupožarnu i civilnu zaštitu</t>
  </si>
  <si>
    <t>13.2. Financiranje infrastrukture za protupožarnu i civilnu zaštitu</t>
  </si>
  <si>
    <t xml:space="preserve">1) Broj uređene protupožarne infrastrukture </t>
  </si>
  <si>
    <t>2) Broj financiranih organizacija za suzbijanje požara i civilnu zaštitu</t>
  </si>
  <si>
    <t>SC 8. Ekološka i energetska tranzicija za klimatsku neutralnost</t>
  </si>
  <si>
    <t>Poticanje izgradnje i obnove energetski učinkovite infrastrukture</t>
  </si>
  <si>
    <t xml:space="preserve">Program 1022 GRAĐENJE JAVNE RASVJETE
Program 1024 ODRŽAVANJE JAVNE RASVJETE
Program 1030 ZAŠTITA OKOLIŠA
</t>
  </si>
  <si>
    <t xml:space="preserve">Kapitalni projekt K100070 PRIKLJUČCI ELEKTRIČNE ENERGIJE
Kapitalni projekt K100107 JAVNA RASVJETA - OSTALO
Aktivnost A100033 TEKUĆE ODRŽAVANJE JAVNE RASVJETE
Aktivnost A100034 UTROŠAK ELEKTRIČNE ENERGIJE
Aktivnost A100035 TROŠAK INSTALIRANE SNAGE JAVNE RASVJETE
Aktivnost A100350 ENERGETSKA USLUGA-EKOLOŠKA LED JAVNA RASVJETA
Aktivnost A100091 SUFINANCIRANJE POVEĆANJA ENERGETSKE UČINKOVITOSTI VIŠENAMJENSKIH ZGRADA
Aktivnost A100249 SUFINANCIRANJE POVEĆANJA ENERGETSKE UČINKOVITOSTI ZGRADA JAVNE NAMJENE
Kapitalni projekt K100360 ENERGETSKA OBNOVA ŠPORTSKE DVORANE METKOVIĆ
</t>
  </si>
  <si>
    <t xml:space="preserve">14.1. Financiranje obnove infrastrukture </t>
  </si>
  <si>
    <t xml:space="preserve">14.2. Ulaganja u javnu rasvjetu i priključke za električnu energiju </t>
  </si>
  <si>
    <t>1) Broj energetski obnovljene infrastrukture</t>
  </si>
  <si>
    <t>2) Energetska obnova i novi priključci električne nergije</t>
  </si>
  <si>
    <t xml:space="preserve">Promicanje obnovljivih izvora energije i energetskih projekata  </t>
  </si>
  <si>
    <t>Program 1030 ZAŠTITA OKOLIŠA</t>
  </si>
  <si>
    <t>Aktivnost A100090 SUFINANCIRANJE KORIŠTENJA OBNOVLJIVIH IZVORA ENERGIJE ZA OBITELJSKE KUĆE</t>
  </si>
  <si>
    <t>15.1. Ulaganje u OIE kapacitete</t>
  </si>
  <si>
    <t>1) Broj objekata koji koriste OIE</t>
  </si>
  <si>
    <t>Promicanje investicija za upravljanje vodnim resursima</t>
  </si>
  <si>
    <t>Program 1020 GRAĐENJE JAVNIH POVRŠINA
Program 1026 ODVODNJA ATMOSFERSKIH VODA</t>
  </si>
  <si>
    <t>Kapitalni projekt K100078 VODOVODNI PRIKLJUČCI
Kapitalni projekt K100255 SUSTAV OBORINSKE ODVODNJE
Kapitalni projekt K100363 PROJEKT IZVEDENOG STANJA HIDRANTSKE MREŽE
Kapitalni projekt K100453 PROJEKT POBOLJŠANJA VODNO-KOMUNALNE INFRASTRUKTURE AGLOMERACIJE METKOVIĆ
Aktivnost A100039 ČIŠĆENJE, ZAMJENA I ODRŽAVANJE UREĐAJA ZA ODVODNJU ATMOSFERSKIH VODA
Aktivnost A100490 ODRŽAVANJE POSTOJEĆIH KANALA ZA ODVODNJU OBORINSKIH VODA</t>
  </si>
  <si>
    <t>16.1. Ulaganja u vodovod i odvodnju</t>
  </si>
  <si>
    <t xml:space="preserve">1) Uvedeni sustavi oborinske odvodnje </t>
  </si>
  <si>
    <t>2) Broj uređenih infrastruktura za upravljanje vodnim resursom</t>
  </si>
  <si>
    <t>Promicanje investicija za održivo upravljanje otpadom</t>
  </si>
  <si>
    <t>Program 1020 GRAĐENJE JAVNIH POVRŠINA
Program 1028 ODRŽAVANJE JAVNIH POVRŠINA
Program 1030 ZAŠTITA OKOLIŠA</t>
  </si>
  <si>
    <t>Kapitalni projekt K100251 REKONSTRUKCIJA ODLAGALIŠTA OTPADA DUBRAVICA
Aktivnost A100052 SANACIJA DIVLJIH ODLAGALIŠTA
Aktivnost A100054 SUFINANCIRANJE TROŠKOVA PRAŽNJENJA SEPTIČKIH JAMA
Kapitalni projekt K100358 NABAVA POSUDA ZA ODVOJENO PRIKLJUPLJANJE I ODVOZ OTPADA
Kapitalni projekt K100415 NABAVA OPREME ZA ZAŠTITU OKOLIŠA</t>
  </si>
  <si>
    <t xml:space="preserve">17.1. Ulaganja u infrastrukturu za upravljanje otpadom </t>
  </si>
  <si>
    <t>1) Broj saniranih divljih odlagališta</t>
  </si>
  <si>
    <t>2) Broj uređenih odlagališta</t>
  </si>
  <si>
    <t>3) Broj korisnika kojima je omogućeno odvojeno prikupljanje otpada</t>
  </si>
  <si>
    <t xml:space="preserve">Upravljanje grobljima </t>
  </si>
  <si>
    <t>Program 1019 PROGRAM AKTIVNOSTI I MJERA IZ DJELOKRUGA UPRAVNIH TIJELA GRADA
Program 1023 GRAĐENJE GROBLJA
Program 1027 ODRŽAVANJE GROBLJA</t>
  </si>
  <si>
    <t>Aktivnost A100295 SUFINANCIRANJE PRIJEVOZA POKOJNIKA
Kapitalni projekt K100010 GRAĐENJE GROBLJA
Aktivnost A100040 ODRŽAVANJE GROBLJA</t>
  </si>
  <si>
    <t>18.1. Izgradnja, održavanje i upravljanje grobljima i vezanim infrastrukturama</t>
  </si>
  <si>
    <t>1) Povećanje broja grobnih mjesta</t>
  </si>
  <si>
    <t xml:space="preserve">2) Broj uređenih groblja </t>
  </si>
  <si>
    <t>SC 10. Održiva mobilnost</t>
  </si>
  <si>
    <t>Unaprjeđenje prometne infrastrukture</t>
  </si>
  <si>
    <t>Program 1020 GRAĐENJE JAVNIH POVRŠINA
Program 1021 GRAĐENJE NERAZVRSTANIH CESTA
Program 1025 ODRŽAVANJE CESTA
Program 1028 ODRŽAVANJE JAVNIH POVRŠINA
Program 1029 PROSTORNO PLANIRANJE</t>
  </si>
  <si>
    <t>Kapitalni projekt K100352 OBNOVA ZAGREBAČKE ULICE
Kapitalni projekt K100430 REKONSTRUKCIJA NOGOSTUPA NA KLADI
Kapitalni projekt K100476 Sanacija dijela Ulice A. Starčevića do Trga Kralja Tomislava
Kapitalni projekt K100489 POJAČANO ODRŽAVANJE CESTE VID-DRAGOVIJA
Kapitalni projekt K100007 Uređenje nogostupa u Ulici Ivana Gundulića
Kapitalni projekt K100088 GRAĐENJE JADRANSKE ULICE
Kapitalni projekt K100292 REKONSTRUKCIJA NEKATEGORIZIRANE PROMETNE MREŽE U PRUDU I IZGRADANJA DISTRIBUCIJSKO TELEKOM. KANALIZ.
Kapitalni projekt K100362 NERAZVRSTANA CESTA - Spoj od ul. A. Starčevića -Trga Dr. Franje Tuđmana do ul. Mobine
Kapitalni projekt K100417 PREUREĐENJE DIJELA JADRANSKE ULICE I UL. ALOJZIJA STEPINCA
Kapitalni projekt K100427 POJAČANO ODRŽAVANJE CESTA
Kapitalni projekt K100431 IZGRADNJA CESTE OD ULICE P. ZORANIĆA DO ULICE TRG F. TUĐMANA I SPOJA UL. A. STARČEVIĆA
Kapitalni projekt K100433 REKONSTRUKCIJA MLINSKE ULICE (Unka)
Kapitalni projekt K100437 UREĐENJE NOGOSTUPA U UL. KRALJA ZVONIMIRA
Kapitalni projekt K100438 UREĐENJE NOGOSTUPA I PJEŠAČKOG PRIJELAZA U NASELJU PRUD
Kapitalni projekt K100481 GRAĐENJE JADRANSKE ULICE (OD KLUBANE DO GALINE KUĆE)
Aktivnost A100037 POPRAVAK OŠTEĆENJA NA KOLNICIMA - RAZNE LOKACIJE
Aktivnost A100038 NABAVA MATERIJALA I NASIPANJE POLJSKIH PUTEVA
Aktivnost A100396 ODRŽAVANJE CESTA U ZIMSKIM UVJETIMA
Aktivnost A100041 NABAVA I UGRADNJA ZAŠTITNIH BRANIKA ZA NOGOSTUPE
Aktivnost A100044 NABAVA I ZAMJENA VERTIKALNE I BOJANE HORIZONTALNE SIGNALIZACIJE
Aktivnost A100045 POPRAVCI NOGOSTUPA I ZAMJENA RUBNIKA
Aktivnost A100046 PREINAKA RUBNIKA ZA POTREBE OSOBA S INVALIDITETOM
Aktivnost A100105 UREĐENJE JAVNIH PARKIRALIŠTA
Kapitalni projekt K100420 POVEĆANJE SIGURNOSTI PROMETA - OPREMA
Kapitalni projekt K100486 POSTAVLJANJE OGRADE UZ NADVOŽNJAK - VRGORAČKA ULICA
Kapitalni projekt K100296 PROMETNI ELABORATI</t>
  </si>
  <si>
    <t xml:space="preserve">19.1. Izgradnja i obnova prometnica </t>
  </si>
  <si>
    <t xml:space="preserve">19.2. Ulaganje u opremu za unaprjeđenje prometa </t>
  </si>
  <si>
    <t xml:space="preserve">1) Broj uređenih prometnica </t>
  </si>
  <si>
    <t>2) Broj uređenih nogostupa</t>
  </si>
  <si>
    <t>3) Broj novih parkirališnih mjesta</t>
  </si>
  <si>
    <t>SC 11. Digitalna tranzicija društva i gospodarstva</t>
  </si>
  <si>
    <t>Digitalizacija uprave i implementacija IKT rješenja</t>
  </si>
  <si>
    <t>Program 1001 PROGRAM AKTIVNOSTI I MJERA IZ DJELOKRUGA UPRAVNIH TIJELA GRADA
Program 1037 PROGRAM ULAGANJA U GRADSKU UPRAVU
Program 1013 PROGRAM JAVNIH POTREBA U SOCIJALNOJ SKRBI</t>
  </si>
  <si>
    <t>Aktivnost A100159 ODRŽAVANJE SUSTAVA DIGITALNI ARHIV I URUDŽBENI ZAPISNIK
Aktivnost A100421 Održavanje poslovnih aplikacija GRAD i PRORAČUNSKI KORISNICI
Aktivnost A100482 ODRŽAVANJE MREŽNOG SUSTAVA U UPRAVNOJ ZGRADI
Aktivnost A100483 ODRŽAVANJE GIS-a
Kapitalni projekt K100089 NABAVA APLIKACIJA ZA POVEĆANJE TRANSPARENTNOSTI PRORAČUNA
Kapitalni projekt K100016 NABAVA RAČUNALA I RAČUNALNE OPREME ZA POTREBE GRADSKE UPRAVE
Aktivnost A100460 Projekt "D-rural" - inovativna ICT rješenja</t>
  </si>
  <si>
    <t>1) Broj digitaliziranih usluga koje pruža JLS</t>
  </si>
  <si>
    <t>20.1. Digitalna rješenja i optimizacija procesa u javnoj upravi</t>
  </si>
  <si>
    <t>Implementacija širokopojasne mreže i druge IKT infrastrukture</t>
  </si>
  <si>
    <t>Program 1018 PROGRAM RAZVOJA CIVILNOG DRUŠTVA
Program 1028 ODRŽAVANJE JAVNIH POVRŠINA</t>
  </si>
  <si>
    <t>Kapitalni projekt K100492 WiFi4EU - besplatan Wi-Fi pristup za građane u javnim prostorima
Aktivnost A100440 VIDEO NADZOR JAVNIH POVRŠINA GRADA METKOVIĆA</t>
  </si>
  <si>
    <t xml:space="preserve">21.1. Financiranje implementacije IKT rješenja </t>
  </si>
  <si>
    <t xml:space="preserve">1) Broj uvedenih IKT rješenja </t>
  </si>
  <si>
    <t>Prostorno i urbanističko planiranje</t>
  </si>
  <si>
    <t>Program 1001 PROGRAM AKTIVNOSTI I MJERA IZ DJELOKRUGA UPRAVNIH TIJELA GRADA
Program 1042 PROGRAM UPRAVLJANJA IMOVINOM
Program 1029 PROSTORNO PLANIRANJE
Program 1031 POTPORA POLJOPRIVREDI</t>
  </si>
  <si>
    <t>Kapitalni projekt K100099 LEGALIZACIJA NEKRETNINA U VLASNIŠTVU GRADA METKOVIĆA
Kapitalni projekt K100104 OBNOVA ZEMLJIŠNE KNJIGE ZA K.O. METKOVIĆ
Kapitalni projekt K100011 IZMJENA I DOPUNA PROSTORNOG PLANA UREĐENJA GRADA METKOVIĆA
Kapitalni projekt K100012 IZRADA POTREBNIH DOKUMENATA PROSTORNOG UREĐENJA
Aktivnost A100458 POSTUPAK POVRATA ODUZETOG ZEMLJIŠTA</t>
  </si>
  <si>
    <t xml:space="preserve">22.1. Izrada tehničke dokumentacije i druge aktivnosti prostornog planiranja </t>
  </si>
  <si>
    <t xml:space="preserve">22.2. Otkup objekata i zemljišta </t>
  </si>
  <si>
    <t xml:space="preserve">   1) Broj ishodovanih lokacijskih dozvola </t>
  </si>
  <si>
    <t>2) Broj ishodovanih građevinskih dozvola</t>
  </si>
  <si>
    <t>3) Broj ishodovanih uporabnih dozvola</t>
  </si>
  <si>
    <t xml:space="preserve">Mjera će kroz svoje poticajne aktivnosti i učinke doprinijeti ostvarenju konkurentnog i inovativnog gospodarstva na lokalnoj i samim time nacionalnoj razini </t>
  </si>
  <si>
    <t>I</t>
  </si>
  <si>
    <t>n/p</t>
  </si>
  <si>
    <t>DA</t>
  </si>
  <si>
    <t>Mjera će kroz svoje poticajne aktivnosti i promicanje turizma s pozitivnim učincima doprinijeti ostvarenju konkurentnog i inovativnog gospodarstva posebice kroz razvoj turističke ponude i aktivnosti</t>
  </si>
  <si>
    <t>NE</t>
  </si>
  <si>
    <t>R</t>
  </si>
  <si>
    <t>O</t>
  </si>
  <si>
    <t>i/O</t>
  </si>
  <si>
    <t>Mjera će kroz promociju održive kulturne baštine, zaštite i aktivnosti doprinijeti boljoj ponudi na lokalnoj razini, a samim time doprinijeti razvoju gospodarstva RH temeljem valorizacije kulture i kulturnih događaja</t>
  </si>
  <si>
    <t>Mjera će kroz promociju održivog upravljanja prirodnom baštinom, zaštite i aktivnostima doprinijeti boljoj ponudi na lokalnoj razini, a samim time doprinijeti razvoju gospodarstva RH temeljem valorizacije prirodne baštine</t>
  </si>
  <si>
    <t>Mjera će kroz svoje učinke doprinijeti ostvarenju cilja,odnosnoj boljoj zaposlenosti na području RH.</t>
  </si>
  <si>
    <t>Mjera doprinosi ostvarenju cilja učinkovite i djelotvorne javne uprave i urpavljanja državnom imovinom kroz aktivnosti vezane za redovan rad i unaprjeđenje poslovanja JLS-a.</t>
  </si>
  <si>
    <t xml:space="preserve">Mjera doprinosti cilju zdravog i kvalitetnog života kroz promociju zdravstvenih usluga i bolje higijenske uvjete. </t>
  </si>
  <si>
    <t xml:space="preserve">Mjera doprinosi cilju kvalitetnog života kroz socijalne pomoći i osiguranje boljih uvjeta života za potrebite. </t>
  </si>
  <si>
    <t xml:space="preserve">Mjera doprinosi ostavrenju cilja zdravog, aktivnog i kvalitetnog života kroz ulaganja i aktivnosti vezane za sportsku infrastrukturu i događaje koji izravno utječu na zdraviji i aktivniji život lokalne zajednice. </t>
  </si>
  <si>
    <t>Mjera doprinosi ostvarenju cilja kvalitetnog života kroz ulaganje u prostore šire namjene za kvalitetu života lokalnog stanovništva</t>
  </si>
  <si>
    <t xml:space="preserve">Mjera doprinosi demografskoj revitalizaciji i boljem položaju obitelji kroz poticajnu stanogradnju čime se omogućuje infrastruktura za smjetšaj i življenje obitelji. </t>
  </si>
  <si>
    <t xml:space="preserve">Mjera doprinosi ostvarenju cilja demografske revitalizacije i boljeg položaja obitelji kroz bolju obrazovnu infrastrukturu, programe i sadržaje. </t>
  </si>
  <si>
    <t xml:space="preserve">Mjera doprinosi ostvarenju cilaj sigurnosti kroz aspekte aktivnosti unaprjeđenja civilne i vatrogasne zaštite. </t>
  </si>
  <si>
    <t xml:space="preserve">Mjera izravno doprinosi cilju energetske tranzciije kroz aktivnosti energetske obnove i instalacije energetski učinkovitih elemenata. </t>
  </si>
  <si>
    <t xml:space="preserve">Mjera izravno doprinosi cilju ekološke I energetske tranzicije promocijom obnovljivih izvora energije. </t>
  </si>
  <si>
    <t xml:space="preserve">Mjera doprinosi ekološkoj i energetskoj tranziciji promocijom ekoloških tehnologija u poboljšanju urpavljanja vodnom infrastrukturom. </t>
  </si>
  <si>
    <t xml:space="preserve">Mjera doprinosi ekološkoj i energetskoj tranziciji promocijom ekoloških tehnologija u poboljšanju urpavljanja infrasturkture za upravljanje otpadom. </t>
  </si>
  <si>
    <t xml:space="preserve">Mjera će doprinijeti ostvarenju cilja kroz doprinos ekološkoj održivosti optimalnim upravljanjem infrastrukture vezane za groblje </t>
  </si>
  <si>
    <t xml:space="preserve">Mjera će doprinijeti ostvarenju cilja digitalne tranzicije kroz bolje urpavljanje prostorom, usklađenjem i digitalnom pohranom tehničke dokumentacije </t>
  </si>
  <si>
    <t xml:space="preserve">Mjera će doprinijeti ostvarenju digitalnog cilja kroz aktivnosti digitalizacije javne uprave </t>
  </si>
  <si>
    <t>Mjera će doprinijeti ostvarenju digitalnog cilja kroz aktivnosti implementacije IKT rješenja na području JLS-a.</t>
  </si>
  <si>
    <t xml:space="preserve">Mjera doprinosi ostvarenju cilja održive mobilnosti kroz aktivnosti ulaganja u pametna rješenja za upravljanje prometom i parkirališnom infrastrukturom. </t>
  </si>
  <si>
    <t>Grad Metković</t>
  </si>
  <si>
    <t>2025.</t>
  </si>
  <si>
    <t>1) broj educiranih zaposlenika samoupravne jedinice</t>
  </si>
  <si>
    <t>2) Broj projekata JLS kojima je odobreno financiranje EU fondovima</t>
  </si>
  <si>
    <t>4) Broj potpisanih ugovora za otkup zemljišta</t>
  </si>
  <si>
    <t>Odsjek za komunalne poslove, prostorno planiranje, gospodarstvo i fondove EU</t>
  </si>
  <si>
    <t xml:space="preserve">Odsjek za upravno-pravne poslove, društvene djelatnosti i opće poslove
</t>
  </si>
  <si>
    <t xml:space="preserve">Odsjek za upravno-pravne poslove, društvene djelatnosti i opće poslove
</t>
  </si>
  <si>
    <t xml:space="preserve">Odsjek za proračun, računovodstvo i financije
</t>
  </si>
  <si>
    <t>Odsjek za upravno-pravne poslove, društvene djelatnosti i opće poslove</t>
  </si>
  <si>
    <t>9.2. Izgradnja i uređenje sportske infrastrukture</t>
  </si>
  <si>
    <t>10.2. Izgradnja i uređenje javne komunalne infrastrukture</t>
  </si>
  <si>
    <t>10.1. Izgradnja i uređenje društvenih domova</t>
  </si>
  <si>
    <t>12.12.2021.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</si>
</sst>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2"/>
      <color theme="1"/>
      <name val="Calibri"/>
      <family val="2"/>
      <scheme val="minor"/>
    </font>
    <font>
      <sz val="11"/>
      <color rgb="FFFF0000"/>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2" fillId="0" borderId="0"/>
    <xf numFmtId="0" fontId="32" fillId="14" borderId="0" applyNumberFormat="0" applyBorder="0" applyAlignment="0" applyProtection="0"/>
    <xf numFmtId="0" fontId="2" fillId="0" borderId="0"/>
    <xf numFmtId="0" fontId="1" fillId="0" borderId="0"/>
  </cellStyleXfs>
  <cellXfs count="238">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0" fontId="34" fillId="0" borderId="0" xfId="3" applyFont="1" applyAlignment="1">
      <alignment wrapText="1"/>
    </xf>
    <xf numFmtId="0" fontId="36" fillId="12" borderId="36" xfId="3" applyFont="1" applyFill="1" applyBorder="1" applyAlignment="1">
      <alignment vertical="center" wrapText="1"/>
    </xf>
    <xf numFmtId="0" fontId="34" fillId="0" borderId="38" xfId="3" applyFont="1" applyBorder="1" applyAlignment="1">
      <alignment vertical="center" wrapText="1"/>
    </xf>
    <xf numFmtId="0" fontId="34" fillId="0" borderId="37" xfId="3" applyFont="1" applyBorder="1" applyAlignment="1">
      <alignment vertical="center" wrapText="1"/>
    </xf>
    <xf numFmtId="0" fontId="34" fillId="0" borderId="39" xfId="3" applyFont="1" applyBorder="1" applyAlignment="1">
      <alignment wrapText="1"/>
    </xf>
    <xf numFmtId="0" fontId="34" fillId="0" borderId="36" xfId="3" applyFont="1" applyBorder="1" applyAlignment="1">
      <alignment horizontal="justify" vertical="center" wrapText="1"/>
    </xf>
    <xf numFmtId="0" fontId="6" fillId="0" borderId="36" xfId="3" applyFont="1" applyBorder="1" applyAlignment="1">
      <alignment horizontal="justify" vertical="top" wrapText="1"/>
    </xf>
    <xf numFmtId="49" fontId="34" fillId="0" borderId="36" xfId="3" applyNumberFormat="1" applyFont="1" applyBorder="1" applyAlignment="1">
      <alignment horizontal="justify" vertical="center" wrapText="1"/>
    </xf>
    <xf numFmtId="0" fontId="33" fillId="0" borderId="36" xfId="3"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3" applyFont="1" applyFill="1" applyBorder="1" applyAlignment="1">
      <alignment vertical="center" wrapText="1"/>
    </xf>
    <xf numFmtId="0" fontId="38" fillId="14" borderId="18" xfId="2" applyFont="1" applyBorder="1" applyAlignment="1">
      <alignment horizontal="center" vertical="center" wrapText="1"/>
    </xf>
    <xf numFmtId="0" fontId="38" fillId="14" borderId="2" xfId="2" applyFont="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left" vertical="center" wrapText="1"/>
    </xf>
    <xf numFmtId="0" fontId="20" fillId="0" borderId="0" xfId="0" applyFont="1" applyAlignment="1">
      <alignment horizontal="left" vertical="center" wrapText="1"/>
    </xf>
    <xf numFmtId="0" fontId="42" fillId="0" borderId="0" xfId="0" applyFont="1" applyAlignment="1">
      <alignment horizontal="left" vertical="center" wrapText="1"/>
    </xf>
    <xf numFmtId="0" fontId="23" fillId="0" borderId="2" xfId="0" applyFont="1" applyBorder="1" applyAlignment="1">
      <alignment horizontal="left" vertical="center" wrapText="1"/>
    </xf>
    <xf numFmtId="0" fontId="51" fillId="15" borderId="36" xfId="3" applyFont="1" applyFill="1" applyBorder="1" applyAlignment="1">
      <alignment vertical="center" wrapText="1"/>
    </xf>
    <xf numFmtId="0" fontId="4" fillId="4"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2" xfId="0" applyFont="1" applyFill="1" applyBorder="1" applyAlignment="1">
      <alignment horizontal="left" vertical="center" wrapText="1"/>
    </xf>
    <xf numFmtId="0" fontId="16" fillId="15" borderId="2"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13" fillId="6" borderId="2" xfId="0" applyFont="1" applyFill="1" applyBorder="1" applyAlignment="1">
      <alignment horizontal="center" vertical="center" wrapText="1"/>
    </xf>
    <xf numFmtId="0" fontId="13" fillId="6" borderId="7" xfId="0" applyFont="1" applyFill="1" applyBorder="1" applyAlignment="1">
      <alignment horizontal="center" vertical="center" wrapText="1"/>
    </xf>
    <xf numFmtId="4" fontId="13" fillId="6" borderId="40" xfId="0" applyNumberFormat="1"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12" borderId="42"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23" fillId="0" borderId="0" xfId="0" applyFont="1" applyAlignment="1">
      <alignment horizontal="left" vertical="center" wrapText="1"/>
    </xf>
    <xf numFmtId="0" fontId="4" fillId="4" borderId="2" xfId="0" applyFont="1" applyFill="1" applyBorder="1" applyAlignment="1">
      <alignment vertical="center" wrapText="1"/>
    </xf>
    <xf numFmtId="0" fontId="62" fillId="4" borderId="2" xfId="4" applyFont="1" applyFill="1" applyBorder="1" applyAlignment="1">
      <alignment horizontal="left" vertical="center" wrapText="1"/>
    </xf>
    <xf numFmtId="0" fontId="4" fillId="0" borderId="2" xfId="0" applyFont="1" applyBorder="1" applyAlignment="1">
      <alignment vertical="center" wrapText="1"/>
    </xf>
    <xf numFmtId="3" fontId="4" fillId="4" borderId="2" xfId="0" applyNumberFormat="1" applyFont="1" applyFill="1" applyBorder="1" applyAlignment="1">
      <alignment horizontal="center" vertical="center" wrapText="1"/>
    </xf>
    <xf numFmtId="0" fontId="4" fillId="0" borderId="6" xfId="0" applyFont="1" applyBorder="1" applyAlignment="1">
      <alignment vertical="center" wrapText="1"/>
    </xf>
    <xf numFmtId="0" fontId="4" fillId="4" borderId="6" xfId="0" applyFont="1" applyFill="1" applyBorder="1" applyAlignment="1">
      <alignment vertical="center" wrapText="1"/>
    </xf>
    <xf numFmtId="0" fontId="6"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34" fillId="0" borderId="37" xfId="3" applyFont="1" applyBorder="1" applyAlignment="1">
      <alignment horizontal="left" vertical="center" wrapText="1"/>
    </xf>
    <xf numFmtId="0" fontId="34" fillId="0" borderId="39" xfId="3" applyFont="1" applyBorder="1" applyAlignment="1">
      <alignment horizontal="left" vertical="center" wrapText="1"/>
    </xf>
    <xf numFmtId="0" fontId="31" fillId="11"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31" fillId="11" borderId="2" xfId="0" applyFont="1" applyFill="1" applyBorder="1" applyAlignment="1">
      <alignment horizontal="left" vertical="center" wrapText="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3" fontId="4" fillId="0" borderId="29"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3" fillId="14" borderId="2" xfId="2" applyFont="1" applyBorder="1" applyAlignment="1">
      <alignment horizontal="center" vertical="center" wrapText="1"/>
    </xf>
    <xf numFmtId="0" fontId="63" fillId="4" borderId="2" xfId="0" applyFont="1" applyFill="1" applyBorder="1" applyAlignment="1">
      <alignment horizontal="center" vertical="center" wrapText="1"/>
    </xf>
    <xf numFmtId="0" fontId="4" fillId="0" borderId="6" xfId="0" applyFont="1" applyBorder="1" applyAlignment="1">
      <alignment horizontal="center" vertical="center" wrapText="1"/>
    </xf>
    <xf numFmtId="3" fontId="4" fillId="0" borderId="6" xfId="0" applyNumberFormat="1" applyFont="1" applyBorder="1" applyAlignment="1">
      <alignment horizontal="center" vertical="center" wrapText="1"/>
    </xf>
    <xf numFmtId="0" fontId="34" fillId="0" borderId="2" xfId="0" applyFont="1" applyBorder="1" applyAlignment="1">
      <alignment horizontal="left" vertical="center" wrapText="1"/>
    </xf>
    <xf numFmtId="0" fontId="3" fillId="0" borderId="6" xfId="0" applyFont="1" applyBorder="1" applyAlignment="1">
      <alignment horizontal="center" vertical="center" wrapText="1"/>
    </xf>
    <xf numFmtId="0" fontId="34" fillId="0" borderId="6" xfId="0" applyFont="1" applyBorder="1" applyAlignment="1">
      <alignment horizontal="left" vertical="center" wrapText="1"/>
    </xf>
    <xf numFmtId="0" fontId="34" fillId="0" borderId="19" xfId="0" applyFont="1" applyBorder="1" applyAlignment="1">
      <alignment horizontal="left" vertical="center" wrapText="1"/>
    </xf>
    <xf numFmtId="0" fontId="34" fillId="0" borderId="3" xfId="0" applyFont="1" applyBorder="1" applyAlignment="1">
      <alignment horizontal="left" vertical="center" wrapText="1"/>
    </xf>
    <xf numFmtId="0" fontId="4" fillId="0" borderId="6" xfId="0" quotePrefix="1" applyFont="1" applyBorder="1" applyAlignment="1">
      <alignment horizontal="center" vertical="center" wrapText="1"/>
    </xf>
    <xf numFmtId="0" fontId="4" fillId="0" borderId="2" xfId="0" quotePrefix="1" applyFont="1" applyBorder="1" applyAlignment="1">
      <alignment horizontal="center" vertical="center" wrapText="1"/>
    </xf>
    <xf numFmtId="0" fontId="34" fillId="0" borderId="2" xfId="0" applyFont="1" applyBorder="1" applyAlignment="1">
      <alignment horizontal="center" vertical="center" wrapText="1"/>
    </xf>
    <xf numFmtId="3" fontId="4" fillId="0" borderId="2" xfId="0" quotePrefix="1" applyNumberFormat="1" applyFont="1" applyBorder="1" applyAlignment="1">
      <alignment horizontal="center"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Neutralno" xfId="2" builtinId="28"/>
    <cellStyle name="Normal 2" xfId="3" xr:uid="{E7A72BBD-12AB-48E4-9E18-F40E6ECFBABF}"/>
    <cellStyle name="Normalno" xfId="0" builtinId="0"/>
    <cellStyle name="Normalno 3 2" xfId="4" xr:uid="{354E030A-BD6A-4B7E-A679-892E0A4D0DCA}"/>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206" t="s">
        <v>150</v>
      </c>
      <c r="B1" s="207"/>
      <c r="C1" s="207"/>
      <c r="D1" s="207"/>
      <c r="E1" s="207"/>
      <c r="F1" s="207"/>
      <c r="G1" s="207"/>
      <c r="H1" s="208"/>
    </row>
    <row r="2" spans="1:8" ht="21" customHeight="1" x14ac:dyDescent="0.25">
      <c r="A2" s="33" t="s">
        <v>128</v>
      </c>
      <c r="B2" s="197" t="s">
        <v>129</v>
      </c>
      <c r="C2" s="197"/>
      <c r="D2" s="197"/>
      <c r="E2" s="197"/>
      <c r="F2" s="197"/>
      <c r="G2" s="197"/>
      <c r="H2" s="197"/>
    </row>
    <row r="3" spans="1:8" ht="32.25" customHeight="1" x14ac:dyDescent="0.25">
      <c r="A3" s="125" t="s">
        <v>130</v>
      </c>
      <c r="B3" s="125" t="s">
        <v>151</v>
      </c>
      <c r="C3" s="140" t="s">
        <v>152</v>
      </c>
      <c r="D3" s="125" t="s">
        <v>98</v>
      </c>
      <c r="E3" s="125" t="s">
        <v>134</v>
      </c>
      <c r="F3" s="125" t="s">
        <v>135</v>
      </c>
      <c r="G3" s="125" t="s">
        <v>136</v>
      </c>
      <c r="H3" s="125" t="s">
        <v>153</v>
      </c>
    </row>
    <row r="4" spans="1:8" ht="27.75" customHeight="1" x14ac:dyDescent="0.25">
      <c r="A4" s="201"/>
      <c r="B4" s="201"/>
      <c r="C4" s="124"/>
      <c r="D4" s="134"/>
      <c r="E4" s="201"/>
      <c r="F4" s="201"/>
      <c r="G4" s="201"/>
      <c r="H4" s="124"/>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3" t="s">
        <v>143</v>
      </c>
      <c r="B15" s="113"/>
      <c r="C15" s="113"/>
      <c r="D15" s="113"/>
      <c r="E15" s="113"/>
      <c r="F15" s="113"/>
      <c r="G15" s="113"/>
      <c r="H15" s="113"/>
    </row>
    <row r="16" spans="1:8" ht="8.1" customHeight="1" x14ac:dyDescent="0.25"/>
    <row r="17" spans="1:8" ht="33.75" customHeight="1" x14ac:dyDescent="0.25">
      <c r="A17" s="219" t="s">
        <v>154</v>
      </c>
      <c r="B17" s="113"/>
      <c r="C17" s="113"/>
      <c r="D17" s="113"/>
      <c r="E17" s="113"/>
      <c r="F17" s="113"/>
      <c r="G17" s="113"/>
      <c r="H17" s="113"/>
    </row>
    <row r="18" spans="1:8" ht="8.1" customHeight="1" x14ac:dyDescent="0.25"/>
    <row r="19" spans="1:8" x14ac:dyDescent="0.25">
      <c r="A19" s="218" t="s">
        <v>155</v>
      </c>
      <c r="B19" s="217"/>
      <c r="C19" s="217"/>
      <c r="D19" s="217"/>
      <c r="E19" s="217"/>
      <c r="F19" s="217"/>
      <c r="G19" s="217"/>
      <c r="H19" s="217"/>
    </row>
    <row r="20" spans="1:8" ht="18" customHeight="1" x14ac:dyDescent="0.25">
      <c r="A20" s="217"/>
      <c r="B20" s="217"/>
      <c r="C20" s="217"/>
      <c r="D20" s="217"/>
      <c r="E20" s="217"/>
      <c r="F20" s="217"/>
      <c r="G20" s="217"/>
      <c r="H20" s="217"/>
    </row>
    <row r="21" spans="1:8" ht="8.1" customHeight="1" x14ac:dyDescent="0.25"/>
    <row r="22" spans="1:8" ht="15.75" customHeight="1" x14ac:dyDescent="0.25">
      <c r="A22" s="218" t="s">
        <v>156</v>
      </c>
      <c r="B22" s="217"/>
      <c r="C22" s="217"/>
      <c r="D22" s="217"/>
      <c r="E22" s="217"/>
      <c r="F22" s="217"/>
      <c r="G22" s="217"/>
      <c r="H22" s="217"/>
    </row>
    <row r="23" spans="1:8" x14ac:dyDescent="0.25">
      <c r="A23" s="217"/>
      <c r="B23" s="217"/>
      <c r="C23" s="217"/>
      <c r="D23" s="217"/>
      <c r="E23" s="217"/>
      <c r="F23" s="217"/>
      <c r="G23" s="217"/>
      <c r="H23" s="217"/>
    </row>
    <row r="24" spans="1:8" ht="16.5" customHeight="1" x14ac:dyDescent="0.25">
      <c r="A24" s="217"/>
      <c r="B24" s="217"/>
      <c r="C24" s="217"/>
      <c r="D24" s="217"/>
      <c r="E24" s="217"/>
      <c r="F24" s="217"/>
      <c r="G24" s="217"/>
      <c r="H24" s="21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157</v>
      </c>
      <c r="B1" s="220" t="s">
        <v>158</v>
      </c>
      <c r="C1" s="220"/>
      <c r="D1" s="220"/>
      <c r="E1" s="220"/>
      <c r="F1" s="220"/>
      <c r="G1" s="220"/>
      <c r="H1" s="220"/>
      <c r="I1" s="220"/>
      <c r="J1" s="220"/>
    </row>
    <row r="2" spans="1:10" ht="5.25" customHeight="1" thickBot="1" x14ac:dyDescent="0.3"/>
    <row r="3" spans="1:10" ht="27" thickTop="1" x14ac:dyDescent="0.25">
      <c r="A3" s="55" t="s">
        <v>130</v>
      </c>
      <c r="B3" s="56" t="s">
        <v>159</v>
      </c>
      <c r="C3" s="56" t="s">
        <v>160</v>
      </c>
      <c r="D3" s="56" t="s">
        <v>161</v>
      </c>
      <c r="E3" s="56" t="s">
        <v>162</v>
      </c>
      <c r="F3" s="35" t="s">
        <v>58</v>
      </c>
      <c r="G3" s="56" t="s">
        <v>163</v>
      </c>
      <c r="H3" s="56" t="s">
        <v>160</v>
      </c>
      <c r="I3" s="56" t="s">
        <v>161</v>
      </c>
      <c r="J3" s="57" t="s">
        <v>162</v>
      </c>
    </row>
    <row r="4" spans="1:10" ht="10.5" customHeight="1" thickBot="1" x14ac:dyDescent="0.3">
      <c r="A4" s="58">
        <v>1</v>
      </c>
      <c r="B4" s="59">
        <v>2</v>
      </c>
      <c r="C4" s="59">
        <v>3</v>
      </c>
      <c r="D4" s="59">
        <v>4</v>
      </c>
      <c r="E4" s="59" t="s">
        <v>164</v>
      </c>
      <c r="F4" s="60">
        <v>6</v>
      </c>
      <c r="G4" s="59">
        <v>7</v>
      </c>
      <c r="H4" s="59">
        <v>8</v>
      </c>
      <c r="I4" s="59">
        <v>9</v>
      </c>
      <c r="J4" s="61" t="s">
        <v>165</v>
      </c>
    </row>
    <row r="5" spans="1:10" ht="20.100000000000001" customHeight="1" thickTop="1" x14ac:dyDescent="0.25">
      <c r="A5" s="221" t="s">
        <v>166</v>
      </c>
      <c r="B5" s="224"/>
      <c r="C5" s="226"/>
      <c r="D5" s="226"/>
      <c r="E5" s="226">
        <f>+C5*D5</f>
        <v>0</v>
      </c>
      <c r="F5" s="229" t="s">
        <v>167</v>
      </c>
      <c r="G5" s="77"/>
      <c r="H5" s="22"/>
      <c r="I5" s="22"/>
      <c r="J5" s="23">
        <f t="shared" ref="J5:J37" si="0">+H5*I5</f>
        <v>0</v>
      </c>
    </row>
    <row r="6" spans="1:10" ht="20.100000000000001" customHeight="1" x14ac:dyDescent="0.25">
      <c r="A6" s="222"/>
      <c r="B6" s="225"/>
      <c r="C6" s="227"/>
      <c r="D6" s="227"/>
      <c r="E6" s="227"/>
      <c r="F6" s="230"/>
      <c r="G6" s="78"/>
      <c r="H6" s="24"/>
      <c r="I6" s="24"/>
      <c r="J6" s="25">
        <f t="shared" si="0"/>
        <v>0</v>
      </c>
    </row>
    <row r="7" spans="1:10" ht="20.100000000000001" customHeight="1" x14ac:dyDescent="0.25">
      <c r="A7" s="222"/>
      <c r="B7" s="225"/>
      <c r="C7" s="228"/>
      <c r="D7" s="228"/>
      <c r="E7" s="228"/>
      <c r="F7" s="230"/>
      <c r="G7" s="78"/>
      <c r="H7" s="24"/>
      <c r="I7" s="24"/>
      <c r="J7" s="25">
        <f t="shared" si="0"/>
        <v>0</v>
      </c>
    </row>
    <row r="8" spans="1:10" ht="20.100000000000001" customHeight="1" x14ac:dyDescent="0.25">
      <c r="A8" s="222"/>
      <c r="B8" s="225"/>
      <c r="C8" s="231"/>
      <c r="D8" s="231"/>
      <c r="E8" s="231">
        <f>+C8*D8</f>
        <v>0</v>
      </c>
      <c r="F8" s="235" t="s">
        <v>168</v>
      </c>
      <c r="G8" s="78"/>
      <c r="H8" s="24"/>
      <c r="I8" s="24"/>
      <c r="J8" s="25">
        <f t="shared" si="0"/>
        <v>0</v>
      </c>
    </row>
    <row r="9" spans="1:10" ht="20.100000000000001" customHeight="1" x14ac:dyDescent="0.25">
      <c r="A9" s="222"/>
      <c r="B9" s="225"/>
      <c r="C9" s="227"/>
      <c r="D9" s="227"/>
      <c r="E9" s="227"/>
      <c r="F9" s="230"/>
      <c r="G9" s="78"/>
      <c r="H9" s="24"/>
      <c r="I9" s="24"/>
      <c r="J9" s="25">
        <f t="shared" si="0"/>
        <v>0</v>
      </c>
    </row>
    <row r="10" spans="1:10" ht="20.100000000000001" customHeight="1" x14ac:dyDescent="0.25">
      <c r="A10" s="222"/>
      <c r="B10" s="225"/>
      <c r="C10" s="228"/>
      <c r="D10" s="228"/>
      <c r="E10" s="228"/>
      <c r="F10" s="230"/>
      <c r="G10" s="78"/>
      <c r="H10" s="24"/>
      <c r="I10" s="24"/>
      <c r="J10" s="25">
        <f t="shared" si="0"/>
        <v>0</v>
      </c>
    </row>
    <row r="11" spans="1:10" ht="20.100000000000001" customHeight="1" x14ac:dyDescent="0.25">
      <c r="A11" s="222"/>
      <c r="B11" s="225"/>
      <c r="C11" s="231"/>
      <c r="D11" s="231"/>
      <c r="E11" s="231">
        <f>+C11*D11</f>
        <v>0</v>
      </c>
      <c r="F11" s="235" t="s">
        <v>169</v>
      </c>
      <c r="G11" s="78"/>
      <c r="H11" s="24"/>
      <c r="I11" s="24"/>
      <c r="J11" s="25">
        <f t="shared" si="0"/>
        <v>0</v>
      </c>
    </row>
    <row r="12" spans="1:10" ht="20.100000000000001" customHeight="1" x14ac:dyDescent="0.25">
      <c r="A12" s="222"/>
      <c r="B12" s="225"/>
      <c r="C12" s="227"/>
      <c r="D12" s="227"/>
      <c r="E12" s="227"/>
      <c r="F12" s="230"/>
      <c r="G12" s="78"/>
      <c r="H12" s="24"/>
      <c r="I12" s="24"/>
      <c r="J12" s="25">
        <f t="shared" si="0"/>
        <v>0</v>
      </c>
    </row>
    <row r="13" spans="1:10" ht="20.100000000000001" customHeight="1" x14ac:dyDescent="0.25">
      <c r="A13" s="222"/>
      <c r="B13" s="225"/>
      <c r="C13" s="228"/>
      <c r="D13" s="228"/>
      <c r="E13" s="228"/>
      <c r="F13" s="230"/>
      <c r="G13" s="78"/>
      <c r="H13" s="24"/>
      <c r="I13" s="24"/>
      <c r="J13" s="25">
        <f t="shared" si="0"/>
        <v>0</v>
      </c>
    </row>
    <row r="14" spans="1:10" ht="20.100000000000001" customHeight="1" x14ac:dyDescent="0.25">
      <c r="A14" s="222"/>
      <c r="B14" s="225"/>
      <c r="C14" s="231"/>
      <c r="D14" s="231"/>
      <c r="E14" s="231">
        <f>+C14*D14</f>
        <v>0</v>
      </c>
      <c r="F14" s="233" t="s">
        <v>170</v>
      </c>
      <c r="G14" s="78"/>
      <c r="H14" s="24"/>
      <c r="I14" s="24"/>
      <c r="J14" s="25">
        <f t="shared" si="0"/>
        <v>0</v>
      </c>
    </row>
    <row r="15" spans="1:10" ht="20.100000000000001" customHeight="1" x14ac:dyDescent="0.25">
      <c r="A15" s="222"/>
      <c r="B15" s="225"/>
      <c r="C15" s="227"/>
      <c r="D15" s="227"/>
      <c r="E15" s="227"/>
      <c r="F15" s="230"/>
      <c r="G15" s="78"/>
      <c r="H15" s="24"/>
      <c r="I15" s="24"/>
      <c r="J15" s="25">
        <f t="shared" si="0"/>
        <v>0</v>
      </c>
    </row>
    <row r="16" spans="1:10" ht="20.100000000000001" customHeight="1" x14ac:dyDescent="0.25">
      <c r="A16" s="222"/>
      <c r="B16" s="225"/>
      <c r="C16" s="228"/>
      <c r="D16" s="228"/>
      <c r="E16" s="228"/>
      <c r="F16" s="230"/>
      <c r="G16" s="78"/>
      <c r="H16" s="24"/>
      <c r="I16" s="24"/>
      <c r="J16" s="25">
        <f t="shared" si="0"/>
        <v>0</v>
      </c>
    </row>
    <row r="17" spans="1:10" ht="20.100000000000001" customHeight="1" x14ac:dyDescent="0.25">
      <c r="A17" s="222"/>
      <c r="B17" s="225"/>
      <c r="C17" s="231"/>
      <c r="D17" s="231"/>
      <c r="E17" s="231">
        <f>+C17*D17</f>
        <v>0</v>
      </c>
      <c r="F17" s="233" t="s">
        <v>171</v>
      </c>
      <c r="G17" s="78"/>
      <c r="H17" s="24"/>
      <c r="I17" s="24"/>
      <c r="J17" s="25">
        <f t="shared" si="0"/>
        <v>0</v>
      </c>
    </row>
    <row r="18" spans="1:10" ht="20.100000000000001" customHeight="1" x14ac:dyDescent="0.25">
      <c r="A18" s="222"/>
      <c r="B18" s="225"/>
      <c r="C18" s="227"/>
      <c r="D18" s="227"/>
      <c r="E18" s="227"/>
      <c r="F18" s="230"/>
      <c r="G18" s="78"/>
      <c r="H18" s="24"/>
      <c r="I18" s="24"/>
      <c r="J18" s="25">
        <f t="shared" si="0"/>
        <v>0</v>
      </c>
    </row>
    <row r="19" spans="1:10" ht="20.100000000000001" customHeight="1" thickBot="1" x14ac:dyDescent="0.3">
      <c r="A19" s="223"/>
      <c r="B19" s="236"/>
      <c r="C19" s="232"/>
      <c r="D19" s="232"/>
      <c r="E19" s="232"/>
      <c r="F19" s="234"/>
      <c r="G19" s="79"/>
      <c r="H19" s="26"/>
      <c r="I19" s="26"/>
      <c r="J19" s="27">
        <f t="shared" si="0"/>
        <v>0</v>
      </c>
    </row>
    <row r="20" spans="1:10" ht="19.5" customHeight="1" thickTop="1" x14ac:dyDescent="0.25">
      <c r="A20" s="221" t="s">
        <v>172</v>
      </c>
      <c r="B20" s="224"/>
      <c r="C20" s="226"/>
      <c r="D20" s="226"/>
      <c r="E20" s="226">
        <f>+C20*D20</f>
        <v>0</v>
      </c>
      <c r="F20" s="229" t="s">
        <v>173</v>
      </c>
      <c r="G20" s="77"/>
      <c r="H20" s="22"/>
      <c r="I20" s="22"/>
      <c r="J20" s="23">
        <f t="shared" si="0"/>
        <v>0</v>
      </c>
    </row>
    <row r="21" spans="1:10" ht="19.5" customHeight="1" x14ac:dyDescent="0.25">
      <c r="A21" s="222"/>
      <c r="B21" s="225"/>
      <c r="C21" s="227"/>
      <c r="D21" s="227"/>
      <c r="E21" s="227"/>
      <c r="F21" s="230"/>
      <c r="G21" s="78"/>
      <c r="H21" s="24"/>
      <c r="I21" s="24"/>
      <c r="J21" s="25">
        <f t="shared" si="0"/>
        <v>0</v>
      </c>
    </row>
    <row r="22" spans="1:10" ht="19.5" customHeight="1" x14ac:dyDescent="0.25">
      <c r="A22" s="222"/>
      <c r="B22" s="225"/>
      <c r="C22" s="228"/>
      <c r="D22" s="228"/>
      <c r="E22" s="228"/>
      <c r="F22" s="230"/>
      <c r="G22" s="78"/>
      <c r="H22" s="24"/>
      <c r="I22" s="24"/>
      <c r="J22" s="25">
        <f t="shared" si="0"/>
        <v>0</v>
      </c>
    </row>
    <row r="23" spans="1:10" ht="19.5" customHeight="1" x14ac:dyDescent="0.25">
      <c r="A23" s="222"/>
      <c r="B23" s="225"/>
      <c r="C23" s="231"/>
      <c r="D23" s="231"/>
      <c r="E23" s="231">
        <f>+C23*D23</f>
        <v>0</v>
      </c>
      <c r="F23" s="235" t="s">
        <v>174</v>
      </c>
      <c r="G23" s="78"/>
      <c r="H23" s="24"/>
      <c r="I23" s="24"/>
      <c r="J23" s="25">
        <f t="shared" si="0"/>
        <v>0</v>
      </c>
    </row>
    <row r="24" spans="1:10" ht="19.5" customHeight="1" x14ac:dyDescent="0.25">
      <c r="A24" s="222"/>
      <c r="B24" s="225"/>
      <c r="C24" s="227"/>
      <c r="D24" s="227"/>
      <c r="E24" s="227"/>
      <c r="F24" s="230"/>
      <c r="G24" s="78"/>
      <c r="H24" s="24"/>
      <c r="I24" s="24"/>
      <c r="J24" s="25">
        <f t="shared" si="0"/>
        <v>0</v>
      </c>
    </row>
    <row r="25" spans="1:10" ht="19.5" customHeight="1" x14ac:dyDescent="0.25">
      <c r="A25" s="222"/>
      <c r="B25" s="225"/>
      <c r="C25" s="228"/>
      <c r="D25" s="228"/>
      <c r="E25" s="228"/>
      <c r="F25" s="230"/>
      <c r="G25" s="78"/>
      <c r="H25" s="24"/>
      <c r="I25" s="24"/>
      <c r="J25" s="25">
        <f t="shared" si="0"/>
        <v>0</v>
      </c>
    </row>
    <row r="26" spans="1:10" ht="19.5" customHeight="1" x14ac:dyDescent="0.25">
      <c r="A26" s="222"/>
      <c r="B26" s="225"/>
      <c r="C26" s="231"/>
      <c r="D26" s="231"/>
      <c r="E26" s="231">
        <f>+C26*D26</f>
        <v>0</v>
      </c>
      <c r="F26" s="235" t="s">
        <v>175</v>
      </c>
      <c r="G26" s="78"/>
      <c r="H26" s="24"/>
      <c r="I26" s="24"/>
      <c r="J26" s="25">
        <f t="shared" si="0"/>
        <v>0</v>
      </c>
    </row>
    <row r="27" spans="1:10" ht="19.5" customHeight="1" x14ac:dyDescent="0.25">
      <c r="A27" s="222"/>
      <c r="B27" s="225"/>
      <c r="C27" s="227"/>
      <c r="D27" s="227"/>
      <c r="E27" s="227"/>
      <c r="F27" s="230"/>
      <c r="G27" s="78"/>
      <c r="H27" s="24"/>
      <c r="I27" s="24"/>
      <c r="J27" s="25">
        <f t="shared" si="0"/>
        <v>0</v>
      </c>
    </row>
    <row r="28" spans="1:10" ht="19.5" customHeight="1" x14ac:dyDescent="0.25">
      <c r="A28" s="222"/>
      <c r="B28" s="225"/>
      <c r="C28" s="228"/>
      <c r="D28" s="228"/>
      <c r="E28" s="228"/>
      <c r="F28" s="230"/>
      <c r="G28" s="78"/>
      <c r="H28" s="24"/>
      <c r="I28" s="24"/>
      <c r="J28" s="25">
        <f t="shared" si="0"/>
        <v>0</v>
      </c>
    </row>
    <row r="29" spans="1:10" ht="19.5" customHeight="1" x14ac:dyDescent="0.25">
      <c r="A29" s="222"/>
      <c r="B29" s="225"/>
      <c r="C29" s="231"/>
      <c r="D29" s="231"/>
      <c r="E29" s="231">
        <f>+C29*D29</f>
        <v>0</v>
      </c>
      <c r="F29" s="235" t="s">
        <v>176</v>
      </c>
      <c r="G29" s="78"/>
      <c r="H29" s="24"/>
      <c r="I29" s="24"/>
      <c r="J29" s="25">
        <f t="shared" si="0"/>
        <v>0</v>
      </c>
    </row>
    <row r="30" spans="1:10" ht="19.5" customHeight="1" x14ac:dyDescent="0.25">
      <c r="A30" s="222"/>
      <c r="B30" s="225"/>
      <c r="C30" s="227"/>
      <c r="D30" s="227"/>
      <c r="E30" s="227"/>
      <c r="F30" s="230"/>
      <c r="G30" s="78"/>
      <c r="H30" s="24"/>
      <c r="I30" s="24"/>
      <c r="J30" s="25">
        <f t="shared" si="0"/>
        <v>0</v>
      </c>
    </row>
    <row r="31" spans="1:10" ht="19.5" customHeight="1" x14ac:dyDescent="0.25">
      <c r="A31" s="222"/>
      <c r="B31" s="225"/>
      <c r="C31" s="228"/>
      <c r="D31" s="228"/>
      <c r="E31" s="228"/>
      <c r="F31" s="230"/>
      <c r="G31" s="78"/>
      <c r="H31" s="24"/>
      <c r="I31" s="24"/>
      <c r="J31" s="25">
        <f t="shared" si="0"/>
        <v>0</v>
      </c>
    </row>
    <row r="32" spans="1:10" ht="19.5" customHeight="1" x14ac:dyDescent="0.25">
      <c r="A32" s="222"/>
      <c r="B32" s="225"/>
      <c r="C32" s="231"/>
      <c r="D32" s="231"/>
      <c r="E32" s="231">
        <f>+C32*D32</f>
        <v>0</v>
      </c>
      <c r="F32" s="235" t="s">
        <v>177</v>
      </c>
      <c r="G32" s="78"/>
      <c r="H32" s="24"/>
      <c r="I32" s="24"/>
      <c r="J32" s="25">
        <f t="shared" si="0"/>
        <v>0</v>
      </c>
    </row>
    <row r="33" spans="1:10" ht="19.5" customHeight="1" x14ac:dyDescent="0.25">
      <c r="A33" s="222"/>
      <c r="B33" s="225"/>
      <c r="C33" s="227"/>
      <c r="D33" s="227"/>
      <c r="E33" s="227"/>
      <c r="F33" s="230"/>
      <c r="G33" s="78"/>
      <c r="H33" s="24"/>
      <c r="I33" s="24"/>
      <c r="J33" s="25">
        <f t="shared" si="0"/>
        <v>0</v>
      </c>
    </row>
    <row r="34" spans="1:10" ht="19.5" customHeight="1" x14ac:dyDescent="0.25">
      <c r="A34" s="222"/>
      <c r="B34" s="225"/>
      <c r="C34" s="228"/>
      <c r="D34" s="228"/>
      <c r="E34" s="228"/>
      <c r="F34" s="230"/>
      <c r="G34" s="78"/>
      <c r="H34" s="24"/>
      <c r="I34" s="24"/>
      <c r="J34" s="25">
        <f t="shared" si="0"/>
        <v>0</v>
      </c>
    </row>
    <row r="35" spans="1:10" ht="19.5" customHeight="1" x14ac:dyDescent="0.25">
      <c r="A35" s="222"/>
      <c r="B35" s="225"/>
      <c r="C35" s="231"/>
      <c r="D35" s="231"/>
      <c r="E35" s="231">
        <f>+C35*D35</f>
        <v>0</v>
      </c>
      <c r="F35" s="233" t="s">
        <v>178</v>
      </c>
      <c r="G35" s="78"/>
      <c r="H35" s="24"/>
      <c r="I35" s="24"/>
      <c r="J35" s="25">
        <f t="shared" si="0"/>
        <v>0</v>
      </c>
    </row>
    <row r="36" spans="1:10" ht="19.5" customHeight="1" x14ac:dyDescent="0.25">
      <c r="A36" s="222"/>
      <c r="B36" s="225"/>
      <c r="C36" s="227"/>
      <c r="D36" s="227"/>
      <c r="E36" s="227"/>
      <c r="F36" s="230"/>
      <c r="G36" s="78"/>
      <c r="H36" s="24"/>
      <c r="I36" s="24"/>
      <c r="J36" s="25">
        <f t="shared" si="0"/>
        <v>0</v>
      </c>
    </row>
    <row r="37" spans="1:10" ht="19.5" customHeight="1" thickBot="1" x14ac:dyDescent="0.3">
      <c r="A37" s="223"/>
      <c r="B37" s="236"/>
      <c r="C37" s="232"/>
      <c r="D37" s="232"/>
      <c r="E37" s="232"/>
      <c r="F37" s="234"/>
      <c r="G37" s="79"/>
      <c r="H37" s="26"/>
      <c r="I37" s="26"/>
      <c r="J37" s="27">
        <f t="shared" si="0"/>
        <v>0</v>
      </c>
    </row>
    <row r="38" spans="1:10" ht="13.8" thickTop="1" x14ac:dyDescent="0.25"/>
    <row r="39" spans="1:10" x14ac:dyDescent="0.25">
      <c r="A39" s="28" t="s">
        <v>179</v>
      </c>
    </row>
    <row r="40" spans="1:10" x14ac:dyDescent="0.25">
      <c r="A40" s="237" t="s">
        <v>180</v>
      </c>
      <c r="B40" s="237"/>
      <c r="C40" s="237"/>
      <c r="D40" s="237"/>
      <c r="E40" s="237"/>
      <c r="F40" s="237"/>
      <c r="G40" s="237"/>
      <c r="H40" s="237"/>
      <c r="I40" s="237"/>
      <c r="J40" s="237"/>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42" t="s">
        <v>45</v>
      </c>
      <c r="B1" s="143"/>
      <c r="C1" s="143"/>
      <c r="D1" s="143"/>
      <c r="E1" s="135"/>
      <c r="F1" s="136"/>
      <c r="G1" s="136"/>
      <c r="H1" s="136"/>
      <c r="I1" s="136"/>
      <c r="J1" s="136"/>
      <c r="K1" s="136"/>
      <c r="L1" s="136"/>
      <c r="M1" s="137"/>
    </row>
    <row r="2" spans="1:13" ht="30.9" customHeight="1" x14ac:dyDescent="0.3">
      <c r="A2" s="142" t="s">
        <v>46</v>
      </c>
      <c r="B2" s="143"/>
      <c r="C2" s="143"/>
      <c r="D2" s="143"/>
      <c r="E2" s="74"/>
      <c r="F2" s="47" t="s">
        <v>47</v>
      </c>
      <c r="G2" s="75"/>
      <c r="H2" s="47" t="s">
        <v>48</v>
      </c>
      <c r="I2" s="75"/>
      <c r="J2" s="36"/>
      <c r="K2" s="36"/>
      <c r="L2" s="36"/>
      <c r="M2" s="37"/>
    </row>
    <row r="3" spans="1:13" ht="30.9" customHeight="1" x14ac:dyDescent="0.3">
      <c r="A3" s="142" t="s">
        <v>49</v>
      </c>
      <c r="B3" s="143"/>
      <c r="C3" s="143" t="s">
        <v>50</v>
      </c>
      <c r="D3" s="143"/>
      <c r="E3" s="135"/>
      <c r="F3" s="136"/>
      <c r="G3" s="136"/>
      <c r="H3" s="136"/>
      <c r="I3" s="136"/>
      <c r="J3" s="136"/>
      <c r="K3" s="136"/>
      <c r="L3" s="136"/>
      <c r="M3" s="137"/>
    </row>
    <row r="4" spans="1:13" ht="30.9" customHeight="1" x14ac:dyDescent="0.3">
      <c r="A4" s="142" t="s">
        <v>51</v>
      </c>
      <c r="B4" s="143"/>
      <c r="C4" s="143"/>
      <c r="D4" s="143"/>
      <c r="E4" s="74"/>
      <c r="F4" s="47" t="s">
        <v>47</v>
      </c>
      <c r="G4" s="75"/>
      <c r="H4" s="47" t="s">
        <v>48</v>
      </c>
      <c r="I4" s="75"/>
      <c r="J4" s="36"/>
      <c r="K4" s="36"/>
      <c r="L4" s="36"/>
      <c r="M4" s="37"/>
    </row>
    <row r="5" spans="1:13" ht="30.9" customHeight="1" x14ac:dyDescent="0.3">
      <c r="A5" s="120" t="s">
        <v>52</v>
      </c>
      <c r="B5" s="121"/>
      <c r="C5" s="121" t="s">
        <v>53</v>
      </c>
      <c r="D5" s="121"/>
      <c r="E5" s="138"/>
      <c r="F5" s="139"/>
      <c r="G5" s="139"/>
      <c r="H5" s="136"/>
      <c r="I5" s="136"/>
      <c r="J5" s="136"/>
      <c r="K5" s="136"/>
      <c r="L5" s="136"/>
      <c r="M5" s="137"/>
    </row>
    <row r="6" spans="1:13" ht="23.25" customHeight="1" x14ac:dyDescent="0.25">
      <c r="A6" s="34"/>
      <c r="B6" s="73"/>
      <c r="C6" s="126" t="s">
        <v>54</v>
      </c>
      <c r="D6" s="126"/>
      <c r="E6" s="126"/>
      <c r="F6" s="126"/>
      <c r="G6" s="127"/>
      <c r="H6" s="128" t="s">
        <v>55</v>
      </c>
      <c r="I6" s="128"/>
      <c r="J6" s="128"/>
      <c r="K6" s="128"/>
      <c r="L6" s="128"/>
      <c r="M6" s="129"/>
    </row>
    <row r="7" spans="1:13" ht="29.1" customHeight="1" x14ac:dyDescent="0.25">
      <c r="A7" s="140" t="s">
        <v>56</v>
      </c>
      <c r="B7" s="140" t="s">
        <v>57</v>
      </c>
      <c r="C7" s="122" t="s">
        <v>58</v>
      </c>
      <c r="D7" s="124" t="s">
        <v>59</v>
      </c>
      <c r="E7" s="124" t="s">
        <v>60</v>
      </c>
      <c r="F7" s="124" t="s">
        <v>61</v>
      </c>
      <c r="G7" s="124" t="s">
        <v>62</v>
      </c>
      <c r="H7" s="125" t="s">
        <v>63</v>
      </c>
      <c r="I7" s="125" t="s">
        <v>64</v>
      </c>
      <c r="J7" s="130" t="s">
        <v>65</v>
      </c>
      <c r="K7" s="131"/>
      <c r="L7" s="130" t="s">
        <v>66</v>
      </c>
      <c r="M7" s="131"/>
    </row>
    <row r="8" spans="1:13" ht="30.9" customHeight="1" x14ac:dyDescent="0.25">
      <c r="A8" s="123"/>
      <c r="B8" s="141"/>
      <c r="C8" s="123"/>
      <c r="D8" s="123"/>
      <c r="E8" s="123"/>
      <c r="F8" s="123"/>
      <c r="G8" s="134"/>
      <c r="H8" s="123"/>
      <c r="I8" s="123"/>
      <c r="J8" s="132"/>
      <c r="K8" s="133"/>
      <c r="L8" s="132" t="s">
        <v>66</v>
      </c>
      <c r="M8" s="133"/>
    </row>
    <row r="9" spans="1:13" ht="30.9" customHeight="1" x14ac:dyDescent="0.25">
      <c r="A9" s="117"/>
      <c r="B9" s="117"/>
      <c r="C9" s="117"/>
      <c r="D9" s="117"/>
      <c r="E9" s="117"/>
      <c r="F9" s="48"/>
      <c r="G9" s="48"/>
      <c r="H9" s="48"/>
      <c r="I9" s="48"/>
      <c r="J9" s="144"/>
      <c r="K9" s="145"/>
      <c r="L9" s="144"/>
      <c r="M9" s="145"/>
    </row>
    <row r="10" spans="1:13" ht="30.9" customHeight="1" x14ac:dyDescent="0.25">
      <c r="A10" s="118"/>
      <c r="B10" s="118"/>
      <c r="C10" s="118"/>
      <c r="D10" s="118"/>
      <c r="E10" s="118"/>
      <c r="F10" s="49"/>
      <c r="G10" s="49"/>
      <c r="H10" s="49"/>
      <c r="I10" s="49"/>
      <c r="J10" s="146"/>
      <c r="K10" s="147"/>
      <c r="L10" s="146"/>
      <c r="M10" s="147"/>
    </row>
    <row r="11" spans="1:13" ht="30.9" customHeight="1" x14ac:dyDescent="0.25">
      <c r="A11" s="118"/>
      <c r="B11" s="118"/>
      <c r="C11" s="118"/>
      <c r="D11" s="118"/>
      <c r="E11" s="118"/>
      <c r="F11" s="50"/>
      <c r="G11" s="50"/>
      <c r="H11" s="50"/>
      <c r="I11" s="50"/>
      <c r="J11" s="114" t="s">
        <v>67</v>
      </c>
      <c r="K11" s="114" t="s">
        <v>68</v>
      </c>
      <c r="L11" s="114" t="s">
        <v>69</v>
      </c>
      <c r="M11" s="114" t="s">
        <v>70</v>
      </c>
    </row>
    <row r="12" spans="1:13" ht="30.9" customHeight="1" x14ac:dyDescent="0.25">
      <c r="A12" s="118"/>
      <c r="B12" s="118"/>
      <c r="C12" s="118"/>
      <c r="D12" s="118"/>
      <c r="E12" s="118"/>
      <c r="F12" s="50"/>
      <c r="G12" s="50"/>
      <c r="H12" s="50"/>
      <c r="I12" s="50"/>
      <c r="J12" s="115"/>
      <c r="K12" s="115"/>
      <c r="L12" s="115"/>
      <c r="M12" s="115"/>
    </row>
    <row r="13" spans="1:13" ht="30.9" customHeight="1" x14ac:dyDescent="0.25">
      <c r="A13" s="118"/>
      <c r="B13" s="118"/>
      <c r="C13" s="118"/>
      <c r="D13" s="118"/>
      <c r="E13" s="118"/>
      <c r="F13" s="50"/>
      <c r="G13" s="50"/>
      <c r="H13" s="50"/>
      <c r="I13" s="50"/>
      <c r="J13" s="144"/>
      <c r="K13" s="145"/>
      <c r="L13" s="144"/>
      <c r="M13" s="145"/>
    </row>
    <row r="14" spans="1:13" ht="30" customHeight="1" x14ac:dyDescent="0.25">
      <c r="A14" s="119"/>
      <c r="B14" s="119"/>
      <c r="C14" s="119"/>
      <c r="D14" s="119"/>
      <c r="E14" s="119"/>
      <c r="F14" s="51"/>
      <c r="G14" s="51"/>
      <c r="H14" s="51"/>
      <c r="I14" s="51"/>
      <c r="J14" s="146"/>
      <c r="K14" s="147"/>
      <c r="L14" s="146"/>
      <c r="M14" s="147"/>
    </row>
    <row r="16" spans="1:13" ht="13.8" x14ac:dyDescent="0.25">
      <c r="C16" s="52" t="s">
        <v>71</v>
      </c>
    </row>
    <row r="17" spans="3:13" ht="13.8" x14ac:dyDescent="0.25">
      <c r="C17" s="116" t="s">
        <v>72</v>
      </c>
      <c r="D17" s="116"/>
      <c r="E17" s="116"/>
      <c r="F17" s="116"/>
      <c r="G17" s="116"/>
    </row>
    <row r="18" spans="3:13" ht="22.5" customHeight="1" x14ac:dyDescent="0.25">
      <c r="C18" s="1" t="s">
        <v>73</v>
      </c>
      <c r="D18" s="1"/>
      <c r="E18" s="1"/>
      <c r="F18" s="1"/>
      <c r="G18" s="1"/>
      <c r="H18" s="1"/>
      <c r="I18" s="1"/>
      <c r="J18" s="1"/>
      <c r="K18" s="1"/>
      <c r="L18" s="1"/>
      <c r="M18" s="1"/>
    </row>
    <row r="19" spans="3:13" ht="13.8" x14ac:dyDescent="0.25">
      <c r="C19" s="116" t="s">
        <v>74</v>
      </c>
      <c r="D19" s="116"/>
      <c r="E19" s="116"/>
      <c r="F19" s="116"/>
      <c r="G19" s="116"/>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3" t="s">
        <v>77</v>
      </c>
      <c r="D22" s="113"/>
      <c r="E22" s="113"/>
      <c r="F22" s="113"/>
      <c r="G22" s="113"/>
    </row>
    <row r="23" spans="3:13" ht="78.75" customHeight="1" x14ac:dyDescent="0.25">
      <c r="C23" s="113" t="s">
        <v>78</v>
      </c>
      <c r="D23" s="113"/>
      <c r="E23" s="113"/>
      <c r="F23" s="113"/>
      <c r="G23" s="113"/>
    </row>
    <row r="24" spans="3:13" ht="32.25" customHeight="1" x14ac:dyDescent="0.25">
      <c r="C24" s="113" t="s">
        <v>79</v>
      </c>
      <c r="D24" s="113"/>
      <c r="E24" s="113"/>
      <c r="F24" s="113"/>
      <c r="G24" s="113"/>
    </row>
    <row r="25" spans="3:13" ht="54" customHeight="1" x14ac:dyDescent="0.25">
      <c r="C25" s="113" t="s">
        <v>80</v>
      </c>
      <c r="D25" s="113"/>
      <c r="E25" s="113"/>
      <c r="F25" s="113"/>
      <c r="G25" s="113"/>
    </row>
    <row r="26" spans="3:13" ht="63" customHeight="1" x14ac:dyDescent="0.25">
      <c r="C26" s="113" t="s">
        <v>81</v>
      </c>
      <c r="D26" s="113"/>
      <c r="E26" s="113"/>
      <c r="F26" s="113"/>
      <c r="G26" s="113"/>
    </row>
    <row r="27" spans="3:13" ht="44.25" customHeight="1" x14ac:dyDescent="0.25">
      <c r="C27" s="113" t="s">
        <v>82</v>
      </c>
      <c r="D27" s="113"/>
      <c r="E27" s="113"/>
      <c r="F27" s="113"/>
      <c r="G27" s="113"/>
    </row>
    <row r="28" spans="3:13" ht="59.25" customHeight="1" x14ac:dyDescent="0.25">
      <c r="C28" s="113" t="s">
        <v>83</v>
      </c>
      <c r="D28" s="113"/>
      <c r="E28" s="113"/>
      <c r="F28" s="113"/>
      <c r="G28" s="113"/>
    </row>
    <row r="29" spans="3:13" ht="62.25" customHeight="1" x14ac:dyDescent="0.25">
      <c r="C29" s="113" t="s">
        <v>84</v>
      </c>
      <c r="D29" s="113"/>
      <c r="E29" s="113"/>
      <c r="F29" s="113"/>
      <c r="G29" s="113"/>
      <c r="H29" s="1"/>
      <c r="I29" s="1"/>
      <c r="J29" s="1"/>
      <c r="K29" s="1"/>
      <c r="L29" s="1"/>
      <c r="M29" s="1"/>
    </row>
    <row r="30" spans="3:13" ht="112.5" customHeight="1" x14ac:dyDescent="0.25">
      <c r="C30" s="113" t="s">
        <v>85</v>
      </c>
      <c r="D30" s="113"/>
      <c r="E30" s="113"/>
      <c r="F30" s="113"/>
      <c r="G30" s="11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74"/>
      <c r="C1" s="38"/>
      <c r="D1" s="38"/>
      <c r="E1" s="38"/>
      <c r="F1" s="38"/>
      <c r="G1" s="38"/>
      <c r="H1" s="39"/>
    </row>
    <row r="2" spans="1:8" ht="30.9" customHeight="1" x14ac:dyDescent="0.25">
      <c r="A2" s="29" t="s">
        <v>46</v>
      </c>
      <c r="B2" s="74"/>
      <c r="C2" s="47" t="s">
        <v>47</v>
      </c>
      <c r="D2" s="75"/>
      <c r="E2" s="47" t="s">
        <v>48</v>
      </c>
      <c r="F2" s="75"/>
      <c r="G2" s="151"/>
      <c r="H2" s="152"/>
    </row>
    <row r="3" spans="1:8" ht="30.9" customHeight="1" x14ac:dyDescent="0.25">
      <c r="A3" s="20" t="s">
        <v>87</v>
      </c>
      <c r="B3" s="74"/>
      <c r="C3" s="38"/>
      <c r="D3" s="38"/>
      <c r="E3" s="38"/>
      <c r="F3" s="38"/>
      <c r="G3" s="38"/>
      <c r="H3" s="39"/>
    </row>
    <row r="4" spans="1:8" ht="30.9" customHeight="1" x14ac:dyDescent="0.25">
      <c r="A4" s="20" t="s">
        <v>51</v>
      </c>
      <c r="B4" s="74"/>
      <c r="C4" s="47" t="s">
        <v>47</v>
      </c>
      <c r="D4" s="75"/>
      <c r="E4" s="47" t="s">
        <v>48</v>
      </c>
      <c r="F4" s="75"/>
      <c r="G4" s="151"/>
      <c r="H4" s="152"/>
    </row>
    <row r="5" spans="1:8" ht="30.9" customHeight="1" x14ac:dyDescent="0.25">
      <c r="A5" s="20" t="s">
        <v>53</v>
      </c>
      <c r="B5" s="153"/>
      <c r="C5" s="154"/>
      <c r="D5" s="154"/>
      <c r="E5" s="154"/>
      <c r="F5" s="154"/>
      <c r="G5" s="154"/>
      <c r="H5" s="155"/>
    </row>
    <row r="6" spans="1:8" ht="24.9" customHeight="1" x14ac:dyDescent="0.25">
      <c r="A6" s="156" t="s">
        <v>88</v>
      </c>
      <c r="B6" s="157"/>
      <c r="C6" s="157"/>
      <c r="D6" s="157"/>
      <c r="E6" s="157"/>
      <c r="F6" s="157"/>
      <c r="G6" s="157"/>
      <c r="H6" s="157"/>
    </row>
    <row r="7" spans="1:8" ht="41.4" x14ac:dyDescent="0.25">
      <c r="A7" s="30" t="s">
        <v>58</v>
      </c>
      <c r="B7" s="30" t="s">
        <v>59</v>
      </c>
      <c r="C7" s="30" t="s">
        <v>89</v>
      </c>
      <c r="D7" s="31" t="s">
        <v>90</v>
      </c>
      <c r="E7" s="31" t="s">
        <v>91</v>
      </c>
      <c r="F7" s="31" t="s">
        <v>92</v>
      </c>
      <c r="G7" s="31" t="s">
        <v>63</v>
      </c>
      <c r="H7" s="31" t="s">
        <v>93</v>
      </c>
    </row>
    <row r="8" spans="1:8" x14ac:dyDescent="0.25">
      <c r="A8" s="150"/>
      <c r="B8" s="148"/>
      <c r="C8" s="148"/>
      <c r="D8" s="148"/>
      <c r="E8" s="148"/>
      <c r="F8" s="148"/>
      <c r="G8" s="4"/>
      <c r="H8" s="5"/>
    </row>
    <row r="9" spans="1:8" x14ac:dyDescent="0.25">
      <c r="A9" s="150"/>
      <c r="B9" s="149"/>
      <c r="C9" s="149"/>
      <c r="D9" s="149"/>
      <c r="E9" s="149"/>
      <c r="F9" s="149"/>
      <c r="G9" s="4"/>
      <c r="H9" s="5"/>
    </row>
    <row r="10" spans="1:8" x14ac:dyDescent="0.25">
      <c r="A10" s="150"/>
      <c r="B10" s="115"/>
      <c r="C10" s="115"/>
      <c r="D10" s="115"/>
      <c r="E10" s="115"/>
      <c r="F10" s="115"/>
      <c r="G10" s="4"/>
      <c r="H10" s="5"/>
    </row>
    <row r="11" spans="1:8" x14ac:dyDescent="0.25">
      <c r="A11" s="150"/>
      <c r="B11" s="148"/>
      <c r="C11" s="148"/>
      <c r="D11" s="148"/>
      <c r="E11" s="148"/>
      <c r="F11" s="148"/>
      <c r="G11" s="4"/>
      <c r="H11" s="5"/>
    </row>
    <row r="12" spans="1:8" x14ac:dyDescent="0.25">
      <c r="A12" s="150"/>
      <c r="B12" s="149"/>
      <c r="C12" s="149"/>
      <c r="D12" s="149"/>
      <c r="E12" s="149"/>
      <c r="F12" s="149"/>
      <c r="G12" s="4"/>
      <c r="H12" s="5"/>
    </row>
    <row r="13" spans="1:8" x14ac:dyDescent="0.25">
      <c r="A13" s="150"/>
      <c r="B13" s="115"/>
      <c r="C13" s="115"/>
      <c r="D13" s="115"/>
      <c r="E13" s="115"/>
      <c r="F13" s="115"/>
      <c r="G13" s="4"/>
      <c r="H13" s="5"/>
    </row>
    <row r="14" spans="1:8" x14ac:dyDescent="0.25">
      <c r="A14" s="150"/>
      <c r="B14" s="148"/>
      <c r="C14" s="148"/>
      <c r="D14" s="148"/>
      <c r="E14" s="148"/>
      <c r="F14" s="148"/>
      <c r="G14" s="4"/>
      <c r="H14" s="5"/>
    </row>
    <row r="15" spans="1:8" x14ac:dyDescent="0.25">
      <c r="A15" s="150"/>
      <c r="B15" s="149"/>
      <c r="C15" s="149"/>
      <c r="D15" s="149"/>
      <c r="E15" s="149"/>
      <c r="F15" s="149"/>
      <c r="G15" s="4"/>
      <c r="H15" s="5"/>
    </row>
    <row r="16" spans="1:8" x14ac:dyDescent="0.25">
      <c r="A16" s="150"/>
      <c r="B16" s="115"/>
      <c r="C16" s="115"/>
      <c r="D16" s="115"/>
      <c r="E16" s="115"/>
      <c r="F16" s="115"/>
      <c r="G16" s="4"/>
      <c r="H16" s="5"/>
    </row>
    <row r="17" spans="1:8" x14ac:dyDescent="0.25">
      <c r="A17" s="150"/>
      <c r="B17" s="148"/>
      <c r="C17" s="148"/>
      <c r="D17" s="148"/>
      <c r="E17" s="148"/>
      <c r="F17" s="148"/>
      <c r="G17" s="4"/>
      <c r="H17" s="5"/>
    </row>
    <row r="18" spans="1:8" x14ac:dyDescent="0.25">
      <c r="A18" s="150"/>
      <c r="B18" s="149"/>
      <c r="C18" s="149"/>
      <c r="D18" s="149"/>
      <c r="E18" s="149"/>
      <c r="F18" s="149"/>
      <c r="G18" s="4"/>
      <c r="H18" s="5"/>
    </row>
    <row r="19" spans="1:8" x14ac:dyDescent="0.25">
      <c r="A19" s="150"/>
      <c r="B19" s="115"/>
      <c r="C19" s="115"/>
      <c r="D19" s="115"/>
      <c r="E19" s="115"/>
      <c r="F19" s="115"/>
      <c r="G19" s="4"/>
      <c r="H19" s="5"/>
    </row>
    <row r="20" spans="1:8" x14ac:dyDescent="0.25">
      <c r="A20" s="150"/>
      <c r="B20" s="148"/>
      <c r="C20" s="148"/>
      <c r="D20" s="148"/>
      <c r="E20" s="148"/>
      <c r="F20" s="148"/>
      <c r="G20" s="4"/>
      <c r="H20" s="5"/>
    </row>
    <row r="21" spans="1:8" x14ac:dyDescent="0.25">
      <c r="A21" s="150"/>
      <c r="B21" s="149"/>
      <c r="C21" s="149"/>
      <c r="D21" s="149"/>
      <c r="E21" s="149"/>
      <c r="F21" s="149"/>
      <c r="G21" s="4"/>
      <c r="H21" s="5"/>
    </row>
    <row r="22" spans="1:8" x14ac:dyDescent="0.25">
      <c r="A22" s="150"/>
      <c r="B22" s="115"/>
      <c r="C22" s="115"/>
      <c r="D22" s="115"/>
      <c r="E22" s="115"/>
      <c r="F22" s="115"/>
      <c r="G22" s="4"/>
      <c r="H22" s="5"/>
    </row>
    <row r="23" spans="1:8" x14ac:dyDescent="0.25">
      <c r="A23" s="150"/>
      <c r="B23" s="148"/>
      <c r="C23" s="148"/>
      <c r="D23" s="148"/>
      <c r="E23" s="148"/>
      <c r="F23" s="148"/>
      <c r="G23" s="4"/>
      <c r="H23" s="5"/>
    </row>
    <row r="24" spans="1:8" x14ac:dyDescent="0.25">
      <c r="A24" s="150"/>
      <c r="B24" s="149"/>
      <c r="C24" s="149"/>
      <c r="D24" s="149"/>
      <c r="E24" s="149"/>
      <c r="F24" s="149"/>
      <c r="G24" s="4"/>
      <c r="H24" s="5"/>
    </row>
    <row r="25" spans="1:8" x14ac:dyDescent="0.25">
      <c r="A25" s="150"/>
      <c r="B25" s="115"/>
      <c r="C25" s="115"/>
      <c r="D25" s="115"/>
      <c r="E25" s="115"/>
      <c r="F25" s="115"/>
      <c r="G25" s="4"/>
      <c r="H25" s="5"/>
    </row>
    <row r="26" spans="1:8" x14ac:dyDescent="0.25">
      <c r="A26" s="150"/>
      <c r="B26" s="148"/>
      <c r="C26" s="148"/>
      <c r="D26" s="148"/>
      <c r="E26" s="148"/>
      <c r="F26" s="148"/>
      <c r="G26" s="4"/>
      <c r="H26" s="5"/>
    </row>
    <row r="27" spans="1:8" x14ac:dyDescent="0.25">
      <c r="A27" s="150"/>
      <c r="B27" s="149"/>
      <c r="C27" s="149"/>
      <c r="D27" s="149"/>
      <c r="E27" s="149"/>
      <c r="F27" s="149"/>
      <c r="G27" s="4"/>
      <c r="H27" s="5"/>
    </row>
    <row r="28" spans="1:8" x14ac:dyDescent="0.25">
      <c r="A28" s="150"/>
      <c r="B28" s="115"/>
      <c r="C28" s="115"/>
      <c r="D28" s="115"/>
      <c r="E28" s="115"/>
      <c r="F28" s="11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53"/>
      <c r="C1" s="154"/>
      <c r="D1" s="154"/>
      <c r="E1" s="154"/>
      <c r="F1" s="154"/>
      <c r="G1" s="154"/>
      <c r="H1" s="154"/>
      <c r="I1" s="154"/>
      <c r="J1" s="155"/>
    </row>
    <row r="2" spans="1:10" ht="30" customHeight="1" x14ac:dyDescent="0.25">
      <c r="A2" s="29" t="s">
        <v>46</v>
      </c>
      <c r="B2" s="74"/>
      <c r="C2" s="47" t="s">
        <v>47</v>
      </c>
      <c r="D2" s="75"/>
      <c r="E2" s="162" t="s">
        <v>48</v>
      </c>
      <c r="F2" s="162"/>
      <c r="G2" s="163"/>
      <c r="H2" s="163"/>
      <c r="I2" s="36"/>
      <c r="J2" s="37"/>
    </row>
    <row r="3" spans="1:10" ht="30" customHeight="1" x14ac:dyDescent="0.25">
      <c r="A3" s="20" t="s">
        <v>94</v>
      </c>
      <c r="B3" s="74"/>
      <c r="C3" s="161"/>
      <c r="D3" s="136"/>
      <c r="E3" s="136"/>
      <c r="F3" s="136"/>
      <c r="G3" s="136"/>
      <c r="H3" s="136"/>
      <c r="I3" s="136"/>
      <c r="J3" s="137"/>
    </row>
    <row r="4" spans="1:10" ht="30" customHeight="1" x14ac:dyDescent="0.25">
      <c r="A4" s="20" t="s">
        <v>51</v>
      </c>
      <c r="B4" s="74"/>
      <c r="C4" s="47" t="s">
        <v>47</v>
      </c>
      <c r="D4" s="75"/>
      <c r="E4" s="162" t="s">
        <v>48</v>
      </c>
      <c r="F4" s="162"/>
      <c r="G4" s="163"/>
      <c r="H4" s="163"/>
      <c r="I4" s="36"/>
      <c r="J4" s="37"/>
    </row>
    <row r="5" spans="1:10" ht="30" customHeight="1" x14ac:dyDescent="0.25">
      <c r="A5" s="20" t="s">
        <v>52</v>
      </c>
      <c r="B5" s="153"/>
      <c r="C5" s="154"/>
      <c r="D5" s="154"/>
      <c r="E5" s="154"/>
      <c r="F5" s="154"/>
      <c r="G5" s="154"/>
      <c r="H5" s="154"/>
      <c r="I5" s="154"/>
      <c r="J5" s="155"/>
    </row>
    <row r="6" spans="1:10" ht="24.9" customHeight="1" x14ac:dyDescent="0.25">
      <c r="A6" s="158" t="s">
        <v>95</v>
      </c>
      <c r="B6" s="159"/>
      <c r="C6" s="159"/>
      <c r="D6" s="159"/>
      <c r="E6" s="159"/>
      <c r="F6" s="159"/>
      <c r="G6" s="159"/>
      <c r="H6" s="159"/>
      <c r="I6" s="159"/>
      <c r="J6" s="160"/>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50"/>
      <c r="B8" s="4"/>
      <c r="C8" s="4"/>
      <c r="D8" s="5"/>
      <c r="E8" s="4"/>
      <c r="F8" s="4"/>
      <c r="G8" s="4"/>
      <c r="H8" s="4"/>
      <c r="I8" s="4"/>
      <c r="J8" s="4"/>
    </row>
    <row r="9" spans="1:10" x14ac:dyDescent="0.25">
      <c r="A9" s="150"/>
      <c r="B9" s="4"/>
      <c r="C9" s="4"/>
      <c r="D9" s="5"/>
      <c r="E9" s="4"/>
      <c r="F9" s="4"/>
      <c r="G9" s="4"/>
      <c r="H9" s="4"/>
      <c r="I9" s="4"/>
      <c r="J9" s="4"/>
    </row>
    <row r="10" spans="1:10" x14ac:dyDescent="0.25">
      <c r="A10" s="150"/>
      <c r="B10" s="4"/>
      <c r="C10" s="4"/>
      <c r="D10" s="5"/>
      <c r="E10" s="4"/>
      <c r="F10" s="4"/>
      <c r="G10" s="4"/>
      <c r="H10" s="4"/>
      <c r="I10" s="4"/>
      <c r="J10" s="4"/>
    </row>
    <row r="11" spans="1:10" x14ac:dyDescent="0.25">
      <c r="A11" s="150"/>
      <c r="B11" s="4"/>
      <c r="C11" s="4"/>
      <c r="D11" s="5"/>
      <c r="E11" s="4"/>
      <c r="F11" s="4"/>
      <c r="G11" s="4"/>
      <c r="H11" s="4"/>
      <c r="I11" s="4"/>
      <c r="J11" s="4"/>
    </row>
    <row r="12" spans="1:10" x14ac:dyDescent="0.25">
      <c r="A12" s="150"/>
      <c r="B12" s="4"/>
      <c r="C12" s="4"/>
      <c r="D12" s="5"/>
      <c r="E12" s="4"/>
      <c r="F12" s="4"/>
      <c r="G12" s="4"/>
      <c r="H12" s="4"/>
      <c r="I12" s="4"/>
      <c r="J12" s="4"/>
    </row>
    <row r="13" spans="1:10" x14ac:dyDescent="0.25">
      <c r="A13" s="150"/>
      <c r="B13" s="4"/>
      <c r="C13" s="4"/>
      <c r="D13" s="5"/>
      <c r="E13" s="4"/>
      <c r="F13" s="4"/>
      <c r="G13" s="4"/>
      <c r="H13" s="4"/>
      <c r="I13" s="4"/>
      <c r="J13" s="4"/>
    </row>
    <row r="14" spans="1:10" x14ac:dyDescent="0.25">
      <c r="A14" s="150"/>
      <c r="B14" s="4"/>
      <c r="C14" s="4"/>
      <c r="D14" s="5"/>
      <c r="E14" s="4"/>
      <c r="F14" s="4"/>
      <c r="G14" s="4"/>
      <c r="H14" s="4"/>
      <c r="I14" s="4"/>
      <c r="J14" s="4"/>
    </row>
    <row r="15" spans="1:10" x14ac:dyDescent="0.25">
      <c r="A15" s="150"/>
      <c r="B15" s="4"/>
      <c r="C15" s="4"/>
      <c r="D15" s="5"/>
      <c r="E15" s="4"/>
      <c r="F15" s="4"/>
      <c r="G15" s="4"/>
      <c r="H15" s="4"/>
      <c r="I15" s="4"/>
      <c r="J15" s="4"/>
    </row>
    <row r="16" spans="1:10" x14ac:dyDescent="0.25">
      <c r="A16" s="150"/>
      <c r="B16" s="4"/>
      <c r="C16" s="4"/>
      <c r="D16" s="5"/>
      <c r="E16" s="4"/>
      <c r="F16" s="4"/>
      <c r="G16" s="4"/>
      <c r="H16" s="4"/>
      <c r="I16" s="4"/>
      <c r="J16" s="4"/>
    </row>
    <row r="17" spans="1:10" x14ac:dyDescent="0.25">
      <c r="A17" s="150"/>
      <c r="B17" s="4"/>
      <c r="C17" s="4"/>
      <c r="D17" s="5"/>
      <c r="E17" s="4"/>
      <c r="F17" s="4"/>
      <c r="G17" s="4"/>
      <c r="H17" s="4"/>
      <c r="I17" s="4"/>
      <c r="J17" s="4"/>
    </row>
    <row r="18" spans="1:10" x14ac:dyDescent="0.25">
      <c r="A18" s="150"/>
      <c r="B18" s="4"/>
      <c r="C18" s="4"/>
      <c r="D18" s="5"/>
      <c r="E18" s="4"/>
      <c r="F18" s="4"/>
      <c r="G18" s="4"/>
      <c r="H18" s="4"/>
      <c r="I18" s="4"/>
      <c r="J18" s="4"/>
    </row>
    <row r="19" spans="1:10" x14ac:dyDescent="0.25">
      <c r="A19" s="150"/>
      <c r="B19" s="4"/>
      <c r="C19" s="4"/>
      <c r="D19" s="5"/>
      <c r="E19" s="4"/>
      <c r="F19" s="4"/>
      <c r="G19" s="4"/>
      <c r="H19" s="4"/>
      <c r="I19" s="4"/>
      <c r="J19" s="4"/>
    </row>
    <row r="20" spans="1:10" x14ac:dyDescent="0.25">
      <c r="A20" s="150"/>
      <c r="B20" s="4"/>
      <c r="C20" s="4"/>
      <c r="D20" s="5"/>
      <c r="E20" s="4"/>
      <c r="F20" s="4"/>
      <c r="G20" s="4"/>
      <c r="H20" s="4"/>
      <c r="I20" s="4"/>
      <c r="J20" s="4"/>
    </row>
    <row r="21" spans="1:10" x14ac:dyDescent="0.25">
      <c r="A21" s="150"/>
      <c r="B21" s="4"/>
      <c r="C21" s="4"/>
      <c r="D21" s="5"/>
      <c r="E21" s="4"/>
      <c r="F21" s="4"/>
      <c r="G21" s="4"/>
      <c r="H21" s="4"/>
      <c r="I21" s="4"/>
      <c r="J21" s="4"/>
    </row>
    <row r="22" spans="1:10" x14ac:dyDescent="0.25">
      <c r="A22" s="150"/>
      <c r="B22" s="4"/>
      <c r="C22" s="4"/>
      <c r="D22" s="5"/>
      <c r="E22" s="4"/>
      <c r="F22" s="4"/>
      <c r="G22" s="4"/>
      <c r="H22" s="4"/>
      <c r="I22" s="4"/>
      <c r="J22" s="4"/>
    </row>
    <row r="23" spans="1:10" x14ac:dyDescent="0.25">
      <c r="A23" s="150"/>
      <c r="B23" s="4"/>
      <c r="C23" s="4"/>
      <c r="D23" s="5"/>
      <c r="E23" s="4"/>
      <c r="F23" s="4"/>
      <c r="G23" s="4"/>
      <c r="H23" s="4"/>
      <c r="I23" s="4"/>
      <c r="J23" s="4"/>
    </row>
    <row r="24" spans="1:10" x14ac:dyDescent="0.25">
      <c r="A24" s="150"/>
      <c r="B24" s="4"/>
      <c r="C24" s="4"/>
      <c r="D24" s="5"/>
      <c r="E24" s="4"/>
      <c r="F24" s="4"/>
      <c r="G24" s="4"/>
      <c r="H24" s="4"/>
      <c r="I24" s="4"/>
      <c r="J24" s="4"/>
    </row>
    <row r="25" spans="1:10" x14ac:dyDescent="0.25">
      <c r="A25" s="150"/>
      <c r="B25" s="4"/>
      <c r="C25" s="4"/>
      <c r="D25" s="5"/>
      <c r="E25" s="4"/>
      <c r="F25" s="4"/>
      <c r="G25" s="4"/>
      <c r="H25" s="4"/>
      <c r="I25" s="4"/>
      <c r="J25" s="4"/>
    </row>
    <row r="26" spans="1:10" x14ac:dyDescent="0.25">
      <c r="A26" s="150"/>
      <c r="B26" s="4"/>
      <c r="C26" s="4"/>
      <c r="D26" s="5"/>
      <c r="E26" s="4"/>
      <c r="F26" s="4"/>
      <c r="G26" s="4"/>
      <c r="H26" s="4"/>
      <c r="I26" s="4"/>
      <c r="J26" s="4"/>
    </row>
    <row r="27" spans="1:10" x14ac:dyDescent="0.25">
      <c r="A27" s="150"/>
      <c r="B27" s="4"/>
      <c r="C27" s="4"/>
      <c r="D27" s="5"/>
      <c r="E27" s="4"/>
      <c r="F27" s="4"/>
      <c r="G27" s="4"/>
      <c r="H27" s="4"/>
      <c r="I27" s="4"/>
      <c r="J27" s="4"/>
    </row>
    <row r="28" spans="1:10" x14ac:dyDescent="0.25">
      <c r="A28" s="15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zoomScale="87" zoomScaleNormal="87" workbookViewId="0">
      <selection activeCell="A8" sqref="A8:A9"/>
    </sheetView>
  </sheetViews>
  <sheetFormatPr defaultColWidth="11.44140625" defaultRowHeight="79.5" customHeight="1" x14ac:dyDescent="0.25"/>
  <cols>
    <col min="1" max="1" width="238.44140625" style="64" customWidth="1"/>
    <col min="2" max="2" width="11.44140625" style="64"/>
    <col min="3" max="3" width="25" style="64" customWidth="1"/>
    <col min="4" max="256" width="11.44140625" style="64"/>
    <col min="257" max="257" width="179.88671875" style="64" customWidth="1"/>
    <col min="258" max="512" width="11.44140625" style="64"/>
    <col min="513" max="513" width="179.88671875" style="64" customWidth="1"/>
    <col min="514" max="768" width="11.44140625" style="64"/>
    <col min="769" max="769" width="179.88671875" style="64" customWidth="1"/>
    <col min="770" max="1024" width="11.44140625" style="64"/>
    <col min="1025" max="1025" width="179.88671875" style="64" customWidth="1"/>
    <col min="1026" max="1280" width="11.44140625" style="64"/>
    <col min="1281" max="1281" width="179.88671875" style="64" customWidth="1"/>
    <col min="1282" max="1536" width="11.44140625" style="64"/>
    <col min="1537" max="1537" width="179.88671875" style="64" customWidth="1"/>
    <col min="1538" max="1792" width="11.44140625" style="64"/>
    <col min="1793" max="1793" width="179.88671875" style="64" customWidth="1"/>
    <col min="1794" max="2048" width="11.44140625" style="64"/>
    <col min="2049" max="2049" width="179.88671875" style="64" customWidth="1"/>
    <col min="2050" max="2304" width="11.44140625" style="64"/>
    <col min="2305" max="2305" width="179.88671875" style="64" customWidth="1"/>
    <col min="2306" max="2560" width="11.44140625" style="64"/>
    <col min="2561" max="2561" width="179.88671875" style="64" customWidth="1"/>
    <col min="2562" max="2816" width="11.44140625" style="64"/>
    <col min="2817" max="2817" width="179.88671875" style="64" customWidth="1"/>
    <col min="2818" max="3072" width="11.44140625" style="64"/>
    <col min="3073" max="3073" width="179.88671875" style="64" customWidth="1"/>
    <col min="3074" max="3328" width="11.44140625" style="64"/>
    <col min="3329" max="3329" width="179.88671875" style="64" customWidth="1"/>
    <col min="3330" max="3584" width="11.44140625" style="64"/>
    <col min="3585" max="3585" width="179.88671875" style="64" customWidth="1"/>
    <col min="3586" max="3840" width="11.44140625" style="64"/>
    <col min="3841" max="3841" width="179.88671875" style="64" customWidth="1"/>
    <col min="3842" max="4096" width="11.44140625" style="64"/>
    <col min="4097" max="4097" width="179.88671875" style="64" customWidth="1"/>
    <col min="4098" max="4352" width="11.44140625" style="64"/>
    <col min="4353" max="4353" width="179.88671875" style="64" customWidth="1"/>
    <col min="4354" max="4608" width="11.44140625" style="64"/>
    <col min="4609" max="4609" width="179.88671875" style="64" customWidth="1"/>
    <col min="4610" max="4864" width="11.44140625" style="64"/>
    <col min="4865" max="4865" width="179.88671875" style="64" customWidth="1"/>
    <col min="4866" max="5120" width="11.44140625" style="64"/>
    <col min="5121" max="5121" width="179.88671875" style="64" customWidth="1"/>
    <col min="5122" max="5376" width="11.44140625" style="64"/>
    <col min="5377" max="5377" width="179.88671875" style="64" customWidth="1"/>
    <col min="5378" max="5632" width="11.44140625" style="64"/>
    <col min="5633" max="5633" width="179.88671875" style="64" customWidth="1"/>
    <col min="5634" max="5888" width="11.44140625" style="64"/>
    <col min="5889" max="5889" width="179.88671875" style="64" customWidth="1"/>
    <col min="5890" max="6144" width="11.44140625" style="64"/>
    <col min="6145" max="6145" width="179.88671875" style="64" customWidth="1"/>
    <col min="6146" max="6400" width="11.44140625" style="64"/>
    <col min="6401" max="6401" width="179.88671875" style="64" customWidth="1"/>
    <col min="6402" max="6656" width="11.44140625" style="64"/>
    <col min="6657" max="6657" width="179.88671875" style="64" customWidth="1"/>
    <col min="6658" max="6912" width="11.44140625" style="64"/>
    <col min="6913" max="6913" width="179.88671875" style="64" customWidth="1"/>
    <col min="6914" max="7168" width="11.44140625" style="64"/>
    <col min="7169" max="7169" width="179.88671875" style="64" customWidth="1"/>
    <col min="7170" max="7424" width="11.44140625" style="64"/>
    <col min="7425" max="7425" width="179.88671875" style="64" customWidth="1"/>
    <col min="7426" max="7680" width="11.44140625" style="64"/>
    <col min="7681" max="7681" width="179.88671875" style="64" customWidth="1"/>
    <col min="7682" max="7936" width="11.44140625" style="64"/>
    <col min="7937" max="7937" width="179.88671875" style="64" customWidth="1"/>
    <col min="7938" max="8192" width="11.44140625" style="64"/>
    <col min="8193" max="8193" width="179.88671875" style="64" customWidth="1"/>
    <col min="8194" max="8448" width="11.44140625" style="64"/>
    <col min="8449" max="8449" width="179.88671875" style="64" customWidth="1"/>
    <col min="8450" max="8704" width="11.44140625" style="64"/>
    <col min="8705" max="8705" width="179.88671875" style="64" customWidth="1"/>
    <col min="8706" max="8960" width="11.44140625" style="64"/>
    <col min="8961" max="8961" width="179.88671875" style="64" customWidth="1"/>
    <col min="8962" max="9216" width="11.44140625" style="64"/>
    <col min="9217" max="9217" width="179.88671875" style="64" customWidth="1"/>
    <col min="9218" max="9472" width="11.44140625" style="64"/>
    <col min="9473" max="9473" width="179.88671875" style="64" customWidth="1"/>
    <col min="9474" max="9728" width="11.44140625" style="64"/>
    <col min="9729" max="9729" width="179.88671875" style="64" customWidth="1"/>
    <col min="9730" max="9984" width="11.44140625" style="64"/>
    <col min="9985" max="9985" width="179.88671875" style="64" customWidth="1"/>
    <col min="9986" max="10240" width="11.44140625" style="64"/>
    <col min="10241" max="10241" width="179.88671875" style="64" customWidth="1"/>
    <col min="10242" max="10496" width="11.44140625" style="64"/>
    <col min="10497" max="10497" width="179.88671875" style="64" customWidth="1"/>
    <col min="10498" max="10752" width="11.44140625" style="64"/>
    <col min="10753" max="10753" width="179.88671875" style="64" customWidth="1"/>
    <col min="10754" max="11008" width="11.44140625" style="64"/>
    <col min="11009" max="11009" width="179.88671875" style="64" customWidth="1"/>
    <col min="11010" max="11264" width="11.44140625" style="64"/>
    <col min="11265" max="11265" width="179.88671875" style="64" customWidth="1"/>
    <col min="11266" max="11520" width="11.44140625" style="64"/>
    <col min="11521" max="11521" width="179.88671875" style="64" customWidth="1"/>
    <col min="11522" max="11776" width="11.44140625" style="64"/>
    <col min="11777" max="11777" width="179.88671875" style="64" customWidth="1"/>
    <col min="11778" max="12032" width="11.44140625" style="64"/>
    <col min="12033" max="12033" width="179.88671875" style="64" customWidth="1"/>
    <col min="12034" max="12288" width="11.44140625" style="64"/>
    <col min="12289" max="12289" width="179.88671875" style="64" customWidth="1"/>
    <col min="12290" max="12544" width="11.44140625" style="64"/>
    <col min="12545" max="12545" width="179.88671875" style="64" customWidth="1"/>
    <col min="12546" max="12800" width="11.44140625" style="64"/>
    <col min="12801" max="12801" width="179.88671875" style="64" customWidth="1"/>
    <col min="12802" max="13056" width="11.44140625" style="64"/>
    <col min="13057" max="13057" width="179.88671875" style="64" customWidth="1"/>
    <col min="13058" max="13312" width="11.44140625" style="64"/>
    <col min="13313" max="13313" width="179.88671875" style="64" customWidth="1"/>
    <col min="13314" max="13568" width="11.44140625" style="64"/>
    <col min="13569" max="13569" width="179.88671875" style="64" customWidth="1"/>
    <col min="13570" max="13824" width="11.44140625" style="64"/>
    <col min="13825" max="13825" width="179.88671875" style="64" customWidth="1"/>
    <col min="13826" max="14080" width="11.44140625" style="64"/>
    <col min="14081" max="14081" width="179.88671875" style="64" customWidth="1"/>
    <col min="14082" max="14336" width="11.44140625" style="64"/>
    <col min="14337" max="14337" width="179.88671875" style="64" customWidth="1"/>
    <col min="14338" max="14592" width="11.44140625" style="64"/>
    <col min="14593" max="14593" width="179.88671875" style="64" customWidth="1"/>
    <col min="14594" max="14848" width="11.44140625" style="64"/>
    <col min="14849" max="14849" width="179.88671875" style="64" customWidth="1"/>
    <col min="14850" max="15104" width="11.44140625" style="64"/>
    <col min="15105" max="15105" width="179.88671875" style="64" customWidth="1"/>
    <col min="15106" max="15360" width="11.44140625" style="64"/>
    <col min="15361" max="15361" width="179.88671875" style="64" customWidth="1"/>
    <col min="15362" max="15616" width="11.44140625" style="64"/>
    <col min="15617" max="15617" width="179.88671875" style="64" customWidth="1"/>
    <col min="15618" max="15872" width="11.44140625" style="64"/>
    <col min="15873" max="15873" width="179.88671875" style="64" customWidth="1"/>
    <col min="15874" max="16128" width="11.44140625" style="64"/>
    <col min="16129" max="16129" width="179.88671875" style="64" customWidth="1"/>
    <col min="16130" max="16384" width="11.44140625" style="64"/>
  </cols>
  <sheetData>
    <row r="1" spans="1:7" ht="177" customHeight="1" thickBot="1" x14ac:dyDescent="0.3">
      <c r="A1" s="88" t="s">
        <v>211</v>
      </c>
    </row>
    <row r="2" spans="1:7" ht="54.75" customHeight="1" thickBot="1" x14ac:dyDescent="0.3">
      <c r="A2" s="80" t="s">
        <v>217</v>
      </c>
    </row>
    <row r="3" spans="1:7" ht="155.4" thickBot="1" x14ac:dyDescent="0.3">
      <c r="A3" s="72" t="s">
        <v>218</v>
      </c>
    </row>
    <row r="4" spans="1:7" ht="295.64999999999998" customHeight="1" thickBot="1" x14ac:dyDescent="0.3">
      <c r="A4" s="71" t="s">
        <v>219</v>
      </c>
    </row>
    <row r="5" spans="1:7" ht="116.25" customHeight="1" thickBot="1" x14ac:dyDescent="0.3">
      <c r="A5" s="69" t="s">
        <v>220</v>
      </c>
    </row>
    <row r="6" spans="1:7" ht="223.5" customHeight="1" thickBot="1" x14ac:dyDescent="0.3">
      <c r="A6" s="70" t="s">
        <v>221</v>
      </c>
    </row>
    <row r="7" spans="1:7" ht="145.5" customHeight="1" thickBot="1" x14ac:dyDescent="0.3">
      <c r="A7" s="69" t="s">
        <v>222</v>
      </c>
      <c r="C7" s="113"/>
      <c r="D7" s="113"/>
      <c r="E7" s="113"/>
      <c r="F7" s="113"/>
      <c r="G7" s="113"/>
    </row>
    <row r="8" spans="1:7" ht="409.5" customHeight="1" x14ac:dyDescent="0.25">
      <c r="A8" s="164" t="s">
        <v>223</v>
      </c>
      <c r="C8" s="76"/>
      <c r="D8" s="76"/>
      <c r="E8" s="76"/>
      <c r="F8" s="76"/>
      <c r="G8" s="76"/>
    </row>
    <row r="9" spans="1:7" ht="179.4" customHeight="1" thickBot="1" x14ac:dyDescent="0.3">
      <c r="A9" s="165"/>
      <c r="C9" s="76"/>
      <c r="D9" s="76"/>
      <c r="E9" s="76"/>
      <c r="F9" s="76"/>
      <c r="G9" s="76"/>
    </row>
    <row r="10" spans="1:7" ht="59.25" customHeight="1" thickBot="1" x14ac:dyDescent="0.3">
      <c r="A10" s="65" t="s">
        <v>99</v>
      </c>
    </row>
    <row r="11" spans="1:7" ht="30" x14ac:dyDescent="0.25">
      <c r="A11" s="67" t="s">
        <v>100</v>
      </c>
    </row>
    <row r="12" spans="1:7" ht="30" x14ac:dyDescent="0.25">
      <c r="A12" s="66" t="s">
        <v>101</v>
      </c>
    </row>
    <row r="13" spans="1:7" ht="30" x14ac:dyDescent="0.25">
      <c r="A13" s="66" t="s">
        <v>102</v>
      </c>
    </row>
    <row r="14" spans="1:7" ht="30" x14ac:dyDescent="0.25">
      <c r="A14" s="66" t="s">
        <v>103</v>
      </c>
    </row>
    <row r="15" spans="1:7" ht="30" x14ac:dyDescent="0.25">
      <c r="A15" s="66" t="s">
        <v>104</v>
      </c>
    </row>
    <row r="16" spans="1:7" ht="30" x14ac:dyDescent="0.25">
      <c r="A16" s="66" t="s">
        <v>105</v>
      </c>
    </row>
    <row r="17" spans="1:1" ht="30" x14ac:dyDescent="0.25">
      <c r="A17" s="66" t="s">
        <v>106</v>
      </c>
    </row>
    <row r="18" spans="1:1" ht="30" x14ac:dyDescent="0.25">
      <c r="A18" s="66" t="s">
        <v>107</v>
      </c>
    </row>
    <row r="19" spans="1:1" ht="30" x14ac:dyDescent="0.25">
      <c r="A19" s="66" t="s">
        <v>108</v>
      </c>
    </row>
    <row r="20" spans="1:1" ht="30" x14ac:dyDescent="0.25">
      <c r="A20" s="66" t="s">
        <v>109</v>
      </c>
    </row>
    <row r="21" spans="1:1" ht="39" customHeight="1" x14ac:dyDescent="0.25">
      <c r="A21" s="66" t="s">
        <v>181</v>
      </c>
    </row>
    <row r="22" spans="1:1" ht="30" x14ac:dyDescent="0.25">
      <c r="A22" s="66" t="s">
        <v>110</v>
      </c>
    </row>
    <row r="23" spans="1:1" ht="30" x14ac:dyDescent="0.25">
      <c r="A23" s="66" t="s">
        <v>111</v>
      </c>
    </row>
    <row r="24" spans="1:1" ht="30" x14ac:dyDescent="0.25">
      <c r="A24" s="66" t="s">
        <v>112</v>
      </c>
    </row>
    <row r="25" spans="1:1" ht="30" x14ac:dyDescent="0.25">
      <c r="A25" s="66" t="s">
        <v>113</v>
      </c>
    </row>
    <row r="26" spans="1:1" ht="30" x14ac:dyDescent="0.25">
      <c r="A26" s="66" t="s">
        <v>114</v>
      </c>
    </row>
    <row r="27" spans="1:1" ht="30.6" thickBot="1" x14ac:dyDescent="0.3">
      <c r="A27" s="68" t="s">
        <v>115</v>
      </c>
    </row>
    <row r="28" spans="1:1" ht="42" customHeight="1" x14ac:dyDescent="0.25"/>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6"/>
  <sheetViews>
    <sheetView tabSelected="1" topLeftCell="J1" zoomScale="60" zoomScaleNormal="60" zoomScaleSheetLayoutView="87" workbookViewId="0">
      <pane ySplit="5" topLeftCell="A35" activePane="bottomLeft" state="frozen"/>
      <selection pane="bottomLeft" activeCell="S3" sqref="S3:W3"/>
    </sheetView>
  </sheetViews>
  <sheetFormatPr defaultColWidth="9.109375" defaultRowHeight="13.8" x14ac:dyDescent="0.25"/>
  <cols>
    <col min="1" max="1" width="14.44140625" style="62" customWidth="1"/>
    <col min="2" max="2" width="38.44140625" style="62" customWidth="1"/>
    <col min="3" max="3" width="39" style="62" customWidth="1"/>
    <col min="4" max="4" width="41.109375" style="62" customWidth="1"/>
    <col min="5" max="5" width="49" style="62" customWidth="1"/>
    <col min="6" max="6" width="51.44140625" style="62" customWidth="1"/>
    <col min="7" max="7" width="40.109375" style="63" customWidth="1"/>
    <col min="8" max="8" width="31.109375" style="62" customWidth="1"/>
    <col min="9" max="9" width="30.44140625" style="62" customWidth="1"/>
    <col min="10" max="10" width="26.44140625" style="62" customWidth="1"/>
    <col min="11" max="11" width="17.88671875" style="62" customWidth="1"/>
    <col min="12" max="12" width="18.44140625" style="62" customWidth="1"/>
    <col min="13" max="13" width="20.44140625" style="62" customWidth="1"/>
    <col min="14" max="14" width="24.109375" style="62" customWidth="1"/>
    <col min="15" max="15" width="57.44140625" style="62" customWidth="1"/>
    <col min="16" max="16" width="37.44140625" style="62" customWidth="1"/>
    <col min="17" max="17" width="25" style="62" customWidth="1"/>
    <col min="18" max="18" width="29.44140625" style="62" customWidth="1"/>
    <col min="19" max="19" width="15.44140625" style="62" customWidth="1"/>
    <col min="20" max="20" width="17.44140625" style="62" customWidth="1"/>
    <col min="21" max="22" width="19.44140625" style="62" customWidth="1"/>
    <col min="23" max="23" width="16.44140625" style="62" customWidth="1"/>
    <col min="24" max="16384" width="9.109375" style="62"/>
  </cols>
  <sheetData>
    <row r="1" spans="1:23" ht="12.75" customHeight="1" x14ac:dyDescent="0.25">
      <c r="A1" s="166" t="s">
        <v>185</v>
      </c>
      <c r="B1" s="166"/>
      <c r="C1" s="166"/>
      <c r="D1" s="166"/>
      <c r="E1" s="166"/>
      <c r="F1" s="166"/>
      <c r="G1" s="166"/>
      <c r="H1" s="166"/>
      <c r="I1" s="166"/>
      <c r="J1" s="166"/>
      <c r="K1" s="166"/>
      <c r="L1" s="166"/>
      <c r="M1" s="166"/>
      <c r="N1" s="166"/>
      <c r="O1" s="166"/>
      <c r="P1" s="166"/>
      <c r="Q1" s="166"/>
      <c r="R1" s="166"/>
      <c r="S1" s="166"/>
      <c r="T1" s="166"/>
      <c r="U1" s="166"/>
      <c r="V1" s="166"/>
      <c r="W1" s="166"/>
    </row>
    <row r="2" spans="1:23" ht="43.5" customHeight="1" x14ac:dyDescent="0.25">
      <c r="A2" s="166"/>
      <c r="B2" s="166"/>
      <c r="C2" s="166"/>
      <c r="D2" s="166"/>
      <c r="E2" s="166"/>
      <c r="F2" s="166"/>
      <c r="G2" s="166"/>
      <c r="H2" s="166"/>
      <c r="I2" s="166"/>
      <c r="J2" s="166"/>
      <c r="K2" s="166"/>
      <c r="L2" s="166"/>
      <c r="M2" s="166"/>
      <c r="N2" s="166"/>
      <c r="O2" s="166"/>
      <c r="P2" s="166"/>
      <c r="Q2" s="166"/>
      <c r="R2" s="166"/>
      <c r="S2" s="166"/>
      <c r="T2" s="166"/>
      <c r="U2" s="166"/>
      <c r="V2" s="166"/>
      <c r="W2" s="166"/>
    </row>
    <row r="3" spans="1:23" ht="48.75" customHeight="1" x14ac:dyDescent="0.25">
      <c r="A3" s="171" t="s">
        <v>116</v>
      </c>
      <c r="B3" s="171"/>
      <c r="C3" s="171"/>
      <c r="D3" s="169" t="s">
        <v>444</v>
      </c>
      <c r="E3" s="169"/>
      <c r="F3" s="169"/>
      <c r="G3" s="169"/>
      <c r="H3" s="169"/>
      <c r="I3" s="169"/>
      <c r="J3" s="169"/>
      <c r="K3" s="169"/>
      <c r="L3" s="169"/>
      <c r="M3" s="170" t="s">
        <v>117</v>
      </c>
      <c r="N3" s="170"/>
      <c r="O3" s="110" t="s">
        <v>445</v>
      </c>
      <c r="P3" s="170" t="s">
        <v>118</v>
      </c>
      <c r="Q3" s="170"/>
      <c r="R3" s="170"/>
      <c r="S3" s="185" t="s">
        <v>457</v>
      </c>
      <c r="T3" s="185"/>
      <c r="U3" s="185"/>
      <c r="V3" s="185"/>
      <c r="W3" s="185"/>
    </row>
    <row r="4" spans="1:23" ht="33.75" customHeight="1" thickBot="1" x14ac:dyDescent="0.3">
      <c r="A4" s="167" t="s">
        <v>204</v>
      </c>
      <c r="B4" s="167"/>
      <c r="C4" s="167"/>
      <c r="D4" s="167"/>
      <c r="E4" s="167"/>
      <c r="F4" s="167"/>
      <c r="G4" s="168"/>
      <c r="H4" s="168"/>
      <c r="I4" s="167"/>
      <c r="J4" s="167"/>
      <c r="K4" s="168"/>
      <c r="L4" s="168"/>
      <c r="M4" s="168"/>
      <c r="N4" s="168"/>
      <c r="O4" s="184" t="s">
        <v>120</v>
      </c>
      <c r="P4" s="184"/>
      <c r="Q4" s="184"/>
      <c r="R4" s="184"/>
      <c r="S4" s="184"/>
      <c r="T4" s="184"/>
      <c r="U4" s="184"/>
      <c r="V4" s="184"/>
      <c r="W4" s="184"/>
    </row>
    <row r="5" spans="1:23" s="83" customFormat="1" ht="149.25" customHeight="1" thickBot="1" x14ac:dyDescent="0.3">
      <c r="A5" s="95" t="s">
        <v>121</v>
      </c>
      <c r="B5" s="95" t="s">
        <v>122</v>
      </c>
      <c r="C5" s="95" t="s">
        <v>123</v>
      </c>
      <c r="D5" s="95" t="s">
        <v>189</v>
      </c>
      <c r="E5" s="95" t="s">
        <v>58</v>
      </c>
      <c r="F5" s="96" t="s">
        <v>124</v>
      </c>
      <c r="G5" s="97" t="s">
        <v>188</v>
      </c>
      <c r="H5" s="98" t="s">
        <v>187</v>
      </c>
      <c r="I5" s="98" t="s">
        <v>209</v>
      </c>
      <c r="J5" s="96" t="s">
        <v>206</v>
      </c>
      <c r="K5" s="99" t="s">
        <v>207</v>
      </c>
      <c r="L5" s="100" t="s">
        <v>186</v>
      </c>
      <c r="M5" s="101" t="s">
        <v>213</v>
      </c>
      <c r="N5" s="102" t="s">
        <v>212</v>
      </c>
      <c r="O5" s="81" t="s">
        <v>216</v>
      </c>
      <c r="P5" s="82" t="s">
        <v>208</v>
      </c>
      <c r="Q5" s="82" t="s">
        <v>125</v>
      </c>
      <c r="R5" s="82" t="s">
        <v>97</v>
      </c>
      <c r="S5" s="82" t="s">
        <v>126</v>
      </c>
      <c r="T5" s="82" t="s">
        <v>182</v>
      </c>
      <c r="U5" s="82" t="s">
        <v>183</v>
      </c>
      <c r="V5" s="82" t="s">
        <v>184</v>
      </c>
      <c r="W5" s="82" t="s">
        <v>254</v>
      </c>
    </row>
    <row r="6" spans="1:23" ht="61.5" customHeight="1" x14ac:dyDescent="0.25">
      <c r="A6" s="172">
        <v>1</v>
      </c>
      <c r="B6" s="172" t="s">
        <v>255</v>
      </c>
      <c r="C6" s="172" t="s">
        <v>256</v>
      </c>
      <c r="D6" s="172" t="s">
        <v>266</v>
      </c>
      <c r="E6" s="172" t="s">
        <v>257</v>
      </c>
      <c r="F6" s="172" t="s">
        <v>415</v>
      </c>
      <c r="G6" s="175">
        <v>70109000</v>
      </c>
      <c r="H6" s="178" t="s">
        <v>267</v>
      </c>
      <c r="I6" s="172" t="s">
        <v>449</v>
      </c>
      <c r="J6" s="172" t="s">
        <v>416</v>
      </c>
      <c r="K6" s="172" t="s">
        <v>417</v>
      </c>
      <c r="L6" s="172" t="s">
        <v>417</v>
      </c>
      <c r="M6" s="172" t="s">
        <v>418</v>
      </c>
      <c r="N6" s="172" t="s">
        <v>418</v>
      </c>
      <c r="O6" s="105" t="s">
        <v>258</v>
      </c>
      <c r="P6" s="104" t="s">
        <v>261</v>
      </c>
      <c r="Q6" s="172" t="s">
        <v>261</v>
      </c>
      <c r="R6" s="89" t="s">
        <v>262</v>
      </c>
      <c r="S6" s="89">
        <v>0</v>
      </c>
      <c r="T6" s="89">
        <v>2</v>
      </c>
      <c r="U6" s="89">
        <v>2</v>
      </c>
      <c r="V6" s="89">
        <v>3</v>
      </c>
      <c r="W6" s="89">
        <v>3</v>
      </c>
    </row>
    <row r="7" spans="1:23" ht="55.5" customHeight="1" x14ac:dyDescent="0.25">
      <c r="A7" s="173"/>
      <c r="B7" s="173"/>
      <c r="C7" s="173"/>
      <c r="D7" s="173"/>
      <c r="E7" s="173"/>
      <c r="F7" s="173"/>
      <c r="G7" s="176"/>
      <c r="H7" s="179"/>
      <c r="I7" s="173"/>
      <c r="J7" s="173"/>
      <c r="K7" s="173"/>
      <c r="L7" s="173"/>
      <c r="M7" s="173"/>
      <c r="N7" s="173"/>
      <c r="O7" s="105" t="s">
        <v>259</v>
      </c>
      <c r="P7" s="104" t="s">
        <v>261</v>
      </c>
      <c r="Q7" s="173"/>
      <c r="R7" s="89" t="s">
        <v>263</v>
      </c>
      <c r="S7" s="89">
        <v>0</v>
      </c>
      <c r="T7" s="89">
        <v>100</v>
      </c>
      <c r="U7" s="89">
        <v>105</v>
      </c>
      <c r="V7" s="89">
        <v>110</v>
      </c>
      <c r="W7" s="89">
        <v>115</v>
      </c>
    </row>
    <row r="8" spans="1:23" ht="67.5" customHeight="1" x14ac:dyDescent="0.25">
      <c r="A8" s="173"/>
      <c r="B8" s="173"/>
      <c r="C8" s="173"/>
      <c r="D8" s="173"/>
      <c r="E8" s="173"/>
      <c r="F8" s="173"/>
      <c r="G8" s="176"/>
      <c r="H8" s="179"/>
      <c r="I8" s="173"/>
      <c r="J8" s="173"/>
      <c r="K8" s="173"/>
      <c r="L8" s="173"/>
      <c r="M8" s="173"/>
      <c r="N8" s="173"/>
      <c r="O8" s="105" t="s">
        <v>260</v>
      </c>
      <c r="P8" s="104" t="s">
        <v>261</v>
      </c>
      <c r="Q8" s="173"/>
      <c r="R8" s="89" t="s">
        <v>264</v>
      </c>
      <c r="S8" s="89">
        <v>0</v>
      </c>
      <c r="T8" s="89">
        <v>453</v>
      </c>
      <c r="U8" s="89">
        <v>460</v>
      </c>
      <c r="V8" s="89">
        <v>465</v>
      </c>
      <c r="W8" s="89">
        <v>470</v>
      </c>
    </row>
    <row r="9" spans="1:23" ht="268.5" customHeight="1" x14ac:dyDescent="0.25">
      <c r="A9" s="174"/>
      <c r="B9" s="174"/>
      <c r="C9" s="174"/>
      <c r="D9" s="174"/>
      <c r="E9" s="174"/>
      <c r="F9" s="174"/>
      <c r="G9" s="177"/>
      <c r="H9" s="180"/>
      <c r="I9" s="174"/>
      <c r="J9" s="174"/>
      <c r="K9" s="174"/>
      <c r="L9" s="174"/>
      <c r="M9" s="174"/>
      <c r="N9" s="174"/>
      <c r="O9" s="105"/>
      <c r="P9" s="104"/>
      <c r="Q9" s="174"/>
      <c r="R9" s="89" t="s">
        <v>265</v>
      </c>
      <c r="S9" s="89">
        <v>0</v>
      </c>
      <c r="T9" s="89">
        <v>3</v>
      </c>
      <c r="U9" s="89">
        <v>4</v>
      </c>
      <c r="V9" s="89">
        <v>4</v>
      </c>
      <c r="W9" s="89">
        <v>4</v>
      </c>
    </row>
    <row r="10" spans="1:23" ht="107.25" customHeight="1" x14ac:dyDescent="0.25">
      <c r="A10" s="183">
        <v>2</v>
      </c>
      <c r="B10" s="188" t="s">
        <v>255</v>
      </c>
      <c r="C10" s="183" t="s">
        <v>256</v>
      </c>
      <c r="D10" s="183" t="s">
        <v>269</v>
      </c>
      <c r="E10" s="183" t="s">
        <v>268</v>
      </c>
      <c r="F10" s="183" t="s">
        <v>419</v>
      </c>
      <c r="G10" s="182">
        <v>9778200</v>
      </c>
      <c r="H10" s="181" t="s">
        <v>270</v>
      </c>
      <c r="I10" s="183" t="s">
        <v>449</v>
      </c>
      <c r="J10" s="183" t="s">
        <v>416</v>
      </c>
      <c r="K10" s="183" t="s">
        <v>417</v>
      </c>
      <c r="L10" s="183" t="s">
        <v>417</v>
      </c>
      <c r="M10" s="183" t="s">
        <v>418</v>
      </c>
      <c r="N10" s="183" t="s">
        <v>418</v>
      </c>
      <c r="O10" s="106" t="s">
        <v>272</v>
      </c>
      <c r="P10" s="104" t="s">
        <v>261</v>
      </c>
      <c r="Q10" s="186" t="s">
        <v>261</v>
      </c>
      <c r="R10" s="89" t="s">
        <v>271</v>
      </c>
      <c r="S10" s="107">
        <v>8515</v>
      </c>
      <c r="T10" s="107">
        <f>16900+S10</f>
        <v>25415</v>
      </c>
      <c r="U10" s="107">
        <f>17000+T10</f>
        <v>42415</v>
      </c>
      <c r="V10" s="107">
        <f>17500+U10</f>
        <v>59915</v>
      </c>
      <c r="W10" s="107">
        <f>18000+V10</f>
        <v>77915</v>
      </c>
    </row>
    <row r="11" spans="1:23" ht="107.25" customHeight="1" x14ac:dyDescent="0.25">
      <c r="A11" s="183"/>
      <c r="B11" s="188"/>
      <c r="C11" s="183"/>
      <c r="D11" s="183"/>
      <c r="E11" s="183"/>
      <c r="F11" s="183"/>
      <c r="G11" s="182"/>
      <c r="H11" s="181"/>
      <c r="I11" s="183"/>
      <c r="J11" s="183"/>
      <c r="K11" s="183"/>
      <c r="L11" s="183"/>
      <c r="M11" s="183"/>
      <c r="N11" s="183"/>
      <c r="O11" s="106" t="s">
        <v>273</v>
      </c>
      <c r="P11" s="104" t="s">
        <v>261</v>
      </c>
      <c r="Q11" s="173"/>
      <c r="R11" s="89" t="s">
        <v>274</v>
      </c>
      <c r="S11" s="89">
        <v>0</v>
      </c>
      <c r="T11" s="89">
        <v>0</v>
      </c>
      <c r="U11" s="89">
        <v>0</v>
      </c>
      <c r="V11" s="89">
        <v>1</v>
      </c>
      <c r="W11" s="89">
        <v>3</v>
      </c>
    </row>
    <row r="12" spans="1:23" ht="107.25" customHeight="1" x14ac:dyDescent="0.25">
      <c r="A12" s="183"/>
      <c r="B12" s="188"/>
      <c r="C12" s="183"/>
      <c r="D12" s="183"/>
      <c r="E12" s="183"/>
      <c r="F12" s="183"/>
      <c r="G12" s="182"/>
      <c r="H12" s="181"/>
      <c r="I12" s="183"/>
      <c r="J12" s="183"/>
      <c r="K12" s="183"/>
      <c r="L12" s="183"/>
      <c r="M12" s="183"/>
      <c r="N12" s="183"/>
      <c r="O12" s="106"/>
      <c r="P12" s="106"/>
      <c r="Q12" s="174"/>
      <c r="R12" s="89"/>
      <c r="S12" s="89"/>
      <c r="T12" s="89"/>
      <c r="U12" s="89"/>
      <c r="V12" s="89"/>
      <c r="W12" s="89"/>
    </row>
    <row r="13" spans="1:23" ht="65.25" customHeight="1" x14ac:dyDescent="0.25">
      <c r="A13" s="183">
        <v>3</v>
      </c>
      <c r="B13" s="188" t="s">
        <v>255</v>
      </c>
      <c r="C13" s="183" t="s">
        <v>256</v>
      </c>
      <c r="D13" s="186" t="s">
        <v>276</v>
      </c>
      <c r="E13" s="183" t="s">
        <v>275</v>
      </c>
      <c r="F13" s="183" t="s">
        <v>424</v>
      </c>
      <c r="G13" s="182">
        <v>29090100</v>
      </c>
      <c r="H13" s="181" t="s">
        <v>281</v>
      </c>
      <c r="I13" s="183" t="s">
        <v>450</v>
      </c>
      <c r="J13" s="183" t="s">
        <v>416</v>
      </c>
      <c r="K13" s="183" t="s">
        <v>417</v>
      </c>
      <c r="L13" s="183" t="s">
        <v>417</v>
      </c>
      <c r="M13" s="183" t="s">
        <v>418</v>
      </c>
      <c r="N13" s="183" t="s">
        <v>418</v>
      </c>
      <c r="O13" s="106" t="s">
        <v>277</v>
      </c>
      <c r="P13" s="104" t="s">
        <v>261</v>
      </c>
      <c r="Q13" s="186" t="s">
        <v>261</v>
      </c>
      <c r="R13" s="89" t="s">
        <v>279</v>
      </c>
      <c r="S13" s="89">
        <v>0</v>
      </c>
      <c r="T13" s="89">
        <v>0</v>
      </c>
      <c r="U13" s="89">
        <v>1</v>
      </c>
      <c r="V13" s="89">
        <v>2</v>
      </c>
      <c r="W13" s="89">
        <v>3</v>
      </c>
    </row>
    <row r="14" spans="1:23" ht="65.25" customHeight="1" x14ac:dyDescent="0.25">
      <c r="A14" s="183"/>
      <c r="B14" s="188"/>
      <c r="C14" s="183"/>
      <c r="D14" s="173"/>
      <c r="E14" s="183"/>
      <c r="F14" s="183"/>
      <c r="G14" s="182"/>
      <c r="H14" s="181"/>
      <c r="I14" s="183"/>
      <c r="J14" s="183"/>
      <c r="K14" s="183"/>
      <c r="L14" s="183"/>
      <c r="M14" s="183"/>
      <c r="N14" s="183"/>
      <c r="O14" s="106" t="s">
        <v>278</v>
      </c>
      <c r="P14" s="104" t="s">
        <v>261</v>
      </c>
      <c r="Q14" s="173"/>
      <c r="R14" s="89" t="s">
        <v>280</v>
      </c>
      <c r="S14" s="89">
        <v>0</v>
      </c>
      <c r="T14" s="89">
        <v>39</v>
      </c>
      <c r="U14" s="89">
        <f>41+T14</f>
        <v>80</v>
      </c>
      <c r="V14" s="89">
        <f>44+U14</f>
        <v>124</v>
      </c>
      <c r="W14" s="89">
        <f>48+V14</f>
        <v>172</v>
      </c>
    </row>
    <row r="15" spans="1:23" ht="409.6" customHeight="1" x14ac:dyDescent="0.25">
      <c r="A15" s="183"/>
      <c r="B15" s="188"/>
      <c r="C15" s="183"/>
      <c r="D15" s="174"/>
      <c r="E15" s="183"/>
      <c r="F15" s="183"/>
      <c r="G15" s="182"/>
      <c r="H15" s="181"/>
      <c r="I15" s="183"/>
      <c r="J15" s="183"/>
      <c r="K15" s="183"/>
      <c r="L15" s="183"/>
      <c r="M15" s="183"/>
      <c r="N15" s="183"/>
      <c r="O15" s="106"/>
      <c r="P15" s="106"/>
      <c r="Q15" s="174"/>
      <c r="R15" s="89"/>
      <c r="S15" s="89"/>
      <c r="T15" s="89"/>
      <c r="U15" s="89"/>
      <c r="V15" s="89"/>
      <c r="W15" s="89"/>
    </row>
    <row r="16" spans="1:23" ht="42.75" customHeight="1" x14ac:dyDescent="0.25">
      <c r="A16" s="183">
        <v>4</v>
      </c>
      <c r="B16" s="188" t="s">
        <v>255</v>
      </c>
      <c r="C16" s="183" t="s">
        <v>256</v>
      </c>
      <c r="D16" s="183" t="s">
        <v>283</v>
      </c>
      <c r="E16" s="183" t="s">
        <v>282</v>
      </c>
      <c r="F16" s="183" t="s">
        <v>425</v>
      </c>
      <c r="G16" s="182">
        <v>90000</v>
      </c>
      <c r="H16" s="181" t="s">
        <v>284</v>
      </c>
      <c r="I16" s="183" t="s">
        <v>451</v>
      </c>
      <c r="J16" s="183" t="s">
        <v>416</v>
      </c>
      <c r="K16" s="183" t="s">
        <v>417</v>
      </c>
      <c r="L16" s="183" t="s">
        <v>417</v>
      </c>
      <c r="M16" s="183" t="s">
        <v>418</v>
      </c>
      <c r="N16" s="183" t="s">
        <v>420</v>
      </c>
      <c r="O16" s="106" t="s">
        <v>285</v>
      </c>
      <c r="P16" s="104" t="s">
        <v>261</v>
      </c>
      <c r="Q16" s="186" t="s">
        <v>261</v>
      </c>
      <c r="R16" s="89" t="s">
        <v>288</v>
      </c>
      <c r="S16" s="89">
        <v>0</v>
      </c>
      <c r="T16" s="89">
        <v>1</v>
      </c>
      <c r="U16" s="89">
        <v>1</v>
      </c>
      <c r="V16" s="89">
        <v>1</v>
      </c>
      <c r="W16" s="89">
        <v>1</v>
      </c>
    </row>
    <row r="17" spans="1:23" ht="42.75" customHeight="1" x14ac:dyDescent="0.25">
      <c r="A17" s="183"/>
      <c r="B17" s="188"/>
      <c r="C17" s="183"/>
      <c r="D17" s="183"/>
      <c r="E17" s="183"/>
      <c r="F17" s="183"/>
      <c r="G17" s="182"/>
      <c r="H17" s="181"/>
      <c r="I17" s="183"/>
      <c r="J17" s="183"/>
      <c r="K17" s="183"/>
      <c r="L17" s="183"/>
      <c r="M17" s="183"/>
      <c r="N17" s="183"/>
      <c r="O17" s="106" t="s">
        <v>286</v>
      </c>
      <c r="P17" s="104" t="s">
        <v>261</v>
      </c>
      <c r="Q17" s="173"/>
      <c r="R17" s="89" t="s">
        <v>289</v>
      </c>
      <c r="S17" s="89">
        <v>0</v>
      </c>
      <c r="T17" s="89">
        <v>1</v>
      </c>
      <c r="U17" s="89">
        <f>4+T17</f>
        <v>5</v>
      </c>
      <c r="V17" s="89">
        <f>5+U17</f>
        <v>10</v>
      </c>
      <c r="W17" s="89">
        <f>5+V17</f>
        <v>15</v>
      </c>
    </row>
    <row r="18" spans="1:23" ht="224.4" customHeight="1" x14ac:dyDescent="0.25">
      <c r="A18" s="183"/>
      <c r="B18" s="188"/>
      <c r="C18" s="183"/>
      <c r="D18" s="183"/>
      <c r="E18" s="183"/>
      <c r="F18" s="183"/>
      <c r="G18" s="182"/>
      <c r="H18" s="181"/>
      <c r="I18" s="183"/>
      <c r="J18" s="183"/>
      <c r="K18" s="183"/>
      <c r="L18" s="183"/>
      <c r="M18" s="183"/>
      <c r="N18" s="183"/>
      <c r="O18" s="106" t="s">
        <v>287</v>
      </c>
      <c r="P18" s="104" t="s">
        <v>261</v>
      </c>
      <c r="Q18" s="174"/>
      <c r="R18" s="89"/>
      <c r="S18" s="89"/>
      <c r="T18" s="89"/>
      <c r="U18" s="89"/>
      <c r="V18" s="89"/>
      <c r="W18" s="89"/>
    </row>
    <row r="19" spans="1:23" ht="44.25" customHeight="1" x14ac:dyDescent="0.25">
      <c r="A19" s="186">
        <v>5</v>
      </c>
      <c r="B19" s="190" t="s">
        <v>255</v>
      </c>
      <c r="C19" s="186" t="s">
        <v>291</v>
      </c>
      <c r="D19" s="186" t="s">
        <v>292</v>
      </c>
      <c r="E19" s="186" t="s">
        <v>290</v>
      </c>
      <c r="F19" s="186" t="s">
        <v>426</v>
      </c>
      <c r="G19" s="187">
        <v>15000000</v>
      </c>
      <c r="H19" s="189" t="s">
        <v>293</v>
      </c>
      <c r="I19" s="186" t="s">
        <v>451</v>
      </c>
      <c r="J19" s="186" t="s">
        <v>422</v>
      </c>
      <c r="K19" s="186" t="s">
        <v>417</v>
      </c>
      <c r="L19" s="186" t="s">
        <v>417</v>
      </c>
      <c r="M19" s="186" t="s">
        <v>420</v>
      </c>
      <c r="N19" s="186" t="s">
        <v>420</v>
      </c>
      <c r="O19" s="106" t="s">
        <v>294</v>
      </c>
      <c r="P19" s="104" t="s">
        <v>261</v>
      </c>
      <c r="Q19" s="186" t="s">
        <v>261</v>
      </c>
      <c r="R19" s="89" t="s">
        <v>295</v>
      </c>
      <c r="S19" s="89">
        <v>0</v>
      </c>
      <c r="T19" s="89">
        <v>0</v>
      </c>
      <c r="U19" s="89">
        <v>45</v>
      </c>
      <c r="V19" s="89">
        <v>45</v>
      </c>
      <c r="W19" s="89">
        <v>45</v>
      </c>
    </row>
    <row r="20" spans="1:23" ht="44.25" customHeight="1" x14ac:dyDescent="0.25">
      <c r="A20" s="173"/>
      <c r="B20" s="191"/>
      <c r="C20" s="173"/>
      <c r="D20" s="173"/>
      <c r="E20" s="173"/>
      <c r="F20" s="173"/>
      <c r="G20" s="176"/>
      <c r="H20" s="179"/>
      <c r="I20" s="173"/>
      <c r="J20" s="173"/>
      <c r="K20" s="173"/>
      <c r="L20" s="173"/>
      <c r="M20" s="173"/>
      <c r="N20" s="173"/>
      <c r="O20" s="106"/>
      <c r="P20" s="104"/>
      <c r="Q20" s="173"/>
      <c r="R20" s="89" t="s">
        <v>296</v>
      </c>
      <c r="S20" s="89">
        <v>0</v>
      </c>
      <c r="T20" s="89">
        <v>0</v>
      </c>
      <c r="U20" s="89">
        <v>28</v>
      </c>
      <c r="V20" s="89">
        <v>24</v>
      </c>
      <c r="W20" s="89">
        <v>32</v>
      </c>
    </row>
    <row r="21" spans="1:23" ht="159.6" customHeight="1" x14ac:dyDescent="0.25">
      <c r="A21" s="174"/>
      <c r="B21" s="192"/>
      <c r="C21" s="174"/>
      <c r="D21" s="174"/>
      <c r="E21" s="174"/>
      <c r="F21" s="174"/>
      <c r="G21" s="177"/>
      <c r="H21" s="180"/>
      <c r="I21" s="174"/>
      <c r="J21" s="174"/>
      <c r="K21" s="174"/>
      <c r="L21" s="174"/>
      <c r="M21" s="174"/>
      <c r="N21" s="174"/>
      <c r="O21" s="106"/>
      <c r="P21" s="104"/>
      <c r="Q21" s="174"/>
      <c r="R21" s="89" t="s">
        <v>297</v>
      </c>
      <c r="S21" s="89">
        <v>0</v>
      </c>
      <c r="T21" s="89">
        <v>0</v>
      </c>
      <c r="U21" s="89">
        <v>1</v>
      </c>
      <c r="V21" s="89">
        <v>2</v>
      </c>
      <c r="W21" s="89">
        <v>3</v>
      </c>
    </row>
    <row r="22" spans="1:23" ht="44.25" customHeight="1" x14ac:dyDescent="0.25">
      <c r="A22" s="186">
        <v>6</v>
      </c>
      <c r="B22" s="186" t="s">
        <v>255</v>
      </c>
      <c r="C22" s="186" t="s">
        <v>300</v>
      </c>
      <c r="D22" s="186" t="s">
        <v>301</v>
      </c>
      <c r="E22" s="186" t="s">
        <v>299</v>
      </c>
      <c r="F22" s="186" t="s">
        <v>427</v>
      </c>
      <c r="G22" s="187">
        <v>28427350</v>
      </c>
      <c r="H22" s="189" t="s">
        <v>302</v>
      </c>
      <c r="I22" s="186" t="s">
        <v>452</v>
      </c>
      <c r="J22" s="186" t="s">
        <v>421</v>
      </c>
      <c r="K22" s="186" t="s">
        <v>417</v>
      </c>
      <c r="L22" s="186" t="s">
        <v>417</v>
      </c>
      <c r="M22" s="186" t="s">
        <v>418</v>
      </c>
      <c r="N22" s="186" t="s">
        <v>418</v>
      </c>
      <c r="O22" s="106" t="s">
        <v>303</v>
      </c>
      <c r="P22" s="104" t="s">
        <v>261</v>
      </c>
      <c r="Q22" s="186" t="s">
        <v>261</v>
      </c>
      <c r="R22" s="89" t="s">
        <v>446</v>
      </c>
      <c r="S22" s="89">
        <v>0</v>
      </c>
      <c r="T22" s="89">
        <v>2</v>
      </c>
      <c r="U22" s="89">
        <v>4</v>
      </c>
      <c r="V22" s="89">
        <v>6</v>
      </c>
      <c r="W22" s="89">
        <v>10</v>
      </c>
    </row>
    <row r="23" spans="1:23" ht="44.25" customHeight="1" x14ac:dyDescent="0.25">
      <c r="A23" s="173"/>
      <c r="B23" s="173"/>
      <c r="C23" s="173"/>
      <c r="D23" s="173"/>
      <c r="E23" s="173"/>
      <c r="F23" s="173"/>
      <c r="G23" s="176"/>
      <c r="H23" s="179"/>
      <c r="I23" s="173"/>
      <c r="J23" s="173"/>
      <c r="K23" s="173"/>
      <c r="L23" s="173"/>
      <c r="M23" s="173"/>
      <c r="N23" s="173"/>
      <c r="O23" s="106" t="s">
        <v>304</v>
      </c>
      <c r="P23" s="104" t="s">
        <v>261</v>
      </c>
      <c r="Q23" s="173"/>
      <c r="R23" s="89" t="s">
        <v>447</v>
      </c>
      <c r="S23" s="89">
        <v>0</v>
      </c>
      <c r="T23" s="89">
        <v>2</v>
      </c>
      <c r="U23" s="89">
        <v>5</v>
      </c>
      <c r="V23" s="89">
        <v>9</v>
      </c>
      <c r="W23" s="89">
        <v>11</v>
      </c>
    </row>
    <row r="24" spans="1:23" ht="44.25" customHeight="1" x14ac:dyDescent="0.25">
      <c r="A24" s="173"/>
      <c r="B24" s="173"/>
      <c r="C24" s="173"/>
      <c r="D24" s="173"/>
      <c r="E24" s="173"/>
      <c r="F24" s="173"/>
      <c r="G24" s="176"/>
      <c r="H24" s="179"/>
      <c r="I24" s="173"/>
      <c r="J24" s="173"/>
      <c r="K24" s="173"/>
      <c r="L24" s="173"/>
      <c r="M24" s="173"/>
      <c r="N24" s="173"/>
      <c r="O24" s="106" t="s">
        <v>305</v>
      </c>
      <c r="P24" s="104" t="s">
        <v>261</v>
      </c>
      <c r="Q24" s="173"/>
      <c r="R24" s="89"/>
      <c r="S24" s="89"/>
      <c r="T24" s="89"/>
      <c r="U24" s="89"/>
      <c r="V24" s="89"/>
      <c r="W24" s="89"/>
    </row>
    <row r="25" spans="1:23" ht="409.6" customHeight="1" x14ac:dyDescent="0.25">
      <c r="A25" s="174"/>
      <c r="B25" s="174"/>
      <c r="C25" s="174"/>
      <c r="D25" s="174"/>
      <c r="E25" s="174"/>
      <c r="F25" s="174"/>
      <c r="G25" s="177"/>
      <c r="H25" s="180"/>
      <c r="I25" s="174"/>
      <c r="J25" s="174"/>
      <c r="K25" s="174"/>
      <c r="L25" s="174"/>
      <c r="M25" s="174"/>
      <c r="N25" s="174"/>
      <c r="O25" s="108"/>
      <c r="P25" s="109"/>
      <c r="Q25" s="174"/>
      <c r="R25" s="89"/>
      <c r="S25" s="89"/>
      <c r="T25" s="89"/>
      <c r="U25" s="89"/>
      <c r="V25" s="89"/>
      <c r="W25" s="89"/>
    </row>
    <row r="26" spans="1:23" ht="72.599999999999994" customHeight="1" x14ac:dyDescent="0.25">
      <c r="A26" s="186">
        <v>7</v>
      </c>
      <c r="B26" s="190" t="s">
        <v>255</v>
      </c>
      <c r="C26" s="186" t="s">
        <v>306</v>
      </c>
      <c r="D26" s="186" t="s">
        <v>307</v>
      </c>
      <c r="E26" s="186" t="s">
        <v>298</v>
      </c>
      <c r="F26" s="186" t="s">
        <v>428</v>
      </c>
      <c r="G26" s="187">
        <v>2800000</v>
      </c>
      <c r="H26" s="189" t="s">
        <v>308</v>
      </c>
      <c r="I26" s="186" t="s">
        <v>453</v>
      </c>
      <c r="J26" s="186" t="s">
        <v>422</v>
      </c>
      <c r="K26" s="186" t="s">
        <v>417</v>
      </c>
      <c r="L26" s="186" t="s">
        <v>417</v>
      </c>
      <c r="M26" s="186" t="s">
        <v>420</v>
      </c>
      <c r="N26" s="186" t="s">
        <v>420</v>
      </c>
      <c r="O26" s="106" t="s">
        <v>309</v>
      </c>
      <c r="P26" s="104" t="s">
        <v>261</v>
      </c>
      <c r="Q26" s="186" t="s">
        <v>261</v>
      </c>
      <c r="R26" s="89" t="s">
        <v>310</v>
      </c>
      <c r="S26" s="89">
        <v>0</v>
      </c>
      <c r="T26" s="107">
        <v>25000</v>
      </c>
      <c r="U26" s="107">
        <v>25000</v>
      </c>
      <c r="V26" s="107">
        <v>25000</v>
      </c>
      <c r="W26" s="107">
        <v>25500</v>
      </c>
    </row>
    <row r="27" spans="1:23" ht="62.4" customHeight="1" x14ac:dyDescent="0.25">
      <c r="A27" s="173"/>
      <c r="B27" s="191"/>
      <c r="C27" s="173"/>
      <c r="D27" s="173"/>
      <c r="E27" s="173"/>
      <c r="F27" s="173"/>
      <c r="G27" s="176"/>
      <c r="H27" s="179"/>
      <c r="I27" s="173"/>
      <c r="J27" s="173"/>
      <c r="K27" s="173"/>
      <c r="L27" s="173"/>
      <c r="M27" s="173"/>
      <c r="N27" s="173"/>
      <c r="O27" s="106"/>
      <c r="P27" s="104"/>
      <c r="Q27" s="173"/>
      <c r="R27" s="89" t="s">
        <v>311</v>
      </c>
      <c r="S27" s="89">
        <v>0</v>
      </c>
      <c r="T27" s="89">
        <v>0</v>
      </c>
      <c r="U27" s="89">
        <v>1</v>
      </c>
      <c r="V27" s="89">
        <v>1</v>
      </c>
      <c r="W27" s="89">
        <v>2</v>
      </c>
    </row>
    <row r="28" spans="1:23" ht="243.6" customHeight="1" x14ac:dyDescent="0.25">
      <c r="A28" s="174"/>
      <c r="B28" s="192"/>
      <c r="C28" s="174"/>
      <c r="D28" s="174"/>
      <c r="E28" s="174"/>
      <c r="F28" s="174"/>
      <c r="G28" s="177"/>
      <c r="H28" s="180"/>
      <c r="I28" s="174"/>
      <c r="J28" s="174"/>
      <c r="K28" s="174"/>
      <c r="L28" s="174"/>
      <c r="M28" s="174"/>
      <c r="N28" s="174"/>
      <c r="O28" s="106"/>
      <c r="P28" s="104"/>
      <c r="Q28" s="173"/>
      <c r="R28" s="89"/>
      <c r="S28" s="89"/>
      <c r="T28" s="89"/>
      <c r="U28" s="89"/>
      <c r="V28" s="89"/>
      <c r="W28" s="89"/>
    </row>
    <row r="29" spans="1:23" ht="44.25" customHeight="1" x14ac:dyDescent="0.25">
      <c r="A29" s="186">
        <v>8</v>
      </c>
      <c r="B29" s="190" t="s">
        <v>255</v>
      </c>
      <c r="C29" s="186" t="s">
        <v>306</v>
      </c>
      <c r="D29" s="186" t="s">
        <v>313</v>
      </c>
      <c r="E29" s="186" t="s">
        <v>312</v>
      </c>
      <c r="F29" s="186" t="s">
        <v>429</v>
      </c>
      <c r="G29" s="187">
        <v>7422000</v>
      </c>
      <c r="H29" s="189" t="s">
        <v>314</v>
      </c>
      <c r="I29" s="186" t="s">
        <v>453</v>
      </c>
      <c r="J29" s="186" t="s">
        <v>422</v>
      </c>
      <c r="K29" s="186" t="s">
        <v>417</v>
      </c>
      <c r="L29" s="186" t="s">
        <v>417</v>
      </c>
      <c r="M29" s="186" t="s">
        <v>420</v>
      </c>
      <c r="N29" s="186" t="s">
        <v>420</v>
      </c>
      <c r="O29" s="106" t="s">
        <v>315</v>
      </c>
      <c r="P29" s="104" t="s">
        <v>261</v>
      </c>
      <c r="Q29" s="186" t="s">
        <v>261</v>
      </c>
      <c r="R29" s="89" t="s">
        <v>316</v>
      </c>
      <c r="S29" s="89">
        <v>0</v>
      </c>
      <c r="T29" s="107">
        <v>1074</v>
      </c>
      <c r="U29" s="107">
        <v>1050</v>
      </c>
      <c r="V29" s="107">
        <v>1030</v>
      </c>
      <c r="W29" s="107">
        <v>1000</v>
      </c>
    </row>
    <row r="30" spans="1:23" ht="44.25" customHeight="1" x14ac:dyDescent="0.25">
      <c r="A30" s="173"/>
      <c r="B30" s="191"/>
      <c r="C30" s="173"/>
      <c r="D30" s="173"/>
      <c r="E30" s="173"/>
      <c r="F30" s="173"/>
      <c r="G30" s="176"/>
      <c r="H30" s="179"/>
      <c r="I30" s="173"/>
      <c r="J30" s="173"/>
      <c r="K30" s="173"/>
      <c r="L30" s="173"/>
      <c r="M30" s="173"/>
      <c r="N30" s="173"/>
      <c r="O30" s="106"/>
      <c r="P30" s="104"/>
      <c r="Q30" s="173"/>
      <c r="R30" s="89" t="s">
        <v>317</v>
      </c>
      <c r="S30" s="89">
        <v>0</v>
      </c>
      <c r="T30" s="89">
        <v>0</v>
      </c>
      <c r="U30" s="89">
        <v>1</v>
      </c>
      <c r="V30" s="89">
        <v>1</v>
      </c>
      <c r="W30" s="89">
        <v>2</v>
      </c>
    </row>
    <row r="31" spans="1:23" ht="409.6" customHeight="1" x14ac:dyDescent="0.25">
      <c r="A31" s="174"/>
      <c r="B31" s="192"/>
      <c r="C31" s="174"/>
      <c r="D31" s="174"/>
      <c r="E31" s="174"/>
      <c r="F31" s="174"/>
      <c r="G31" s="177"/>
      <c r="H31" s="180"/>
      <c r="I31" s="174"/>
      <c r="J31" s="174"/>
      <c r="K31" s="174"/>
      <c r="L31" s="174"/>
      <c r="M31" s="174"/>
      <c r="N31" s="174"/>
      <c r="O31" s="106"/>
      <c r="P31" s="104"/>
      <c r="Q31" s="173"/>
      <c r="R31" s="89"/>
      <c r="S31" s="89"/>
      <c r="T31" s="89"/>
      <c r="U31" s="89"/>
      <c r="V31" s="89"/>
      <c r="W31" s="89"/>
    </row>
    <row r="32" spans="1:23" ht="44.25" customHeight="1" x14ac:dyDescent="0.25">
      <c r="A32" s="186">
        <v>9</v>
      </c>
      <c r="B32" s="190" t="s">
        <v>255</v>
      </c>
      <c r="C32" s="186" t="s">
        <v>306</v>
      </c>
      <c r="D32" s="186" t="s">
        <v>319</v>
      </c>
      <c r="E32" s="186" t="s">
        <v>318</v>
      </c>
      <c r="F32" s="186" t="s">
        <v>430</v>
      </c>
      <c r="G32" s="187">
        <v>28760500</v>
      </c>
      <c r="H32" s="189" t="s">
        <v>320</v>
      </c>
      <c r="I32" s="186" t="s">
        <v>453</v>
      </c>
      <c r="J32" s="186" t="s">
        <v>416</v>
      </c>
      <c r="K32" s="186" t="s">
        <v>417</v>
      </c>
      <c r="L32" s="186" t="s">
        <v>417</v>
      </c>
      <c r="M32" s="186" t="s">
        <v>418</v>
      </c>
      <c r="N32" s="186" t="s">
        <v>420</v>
      </c>
      <c r="O32" s="106" t="s">
        <v>321</v>
      </c>
      <c r="P32" s="104" t="s">
        <v>261</v>
      </c>
      <c r="Q32" s="186" t="s">
        <v>261</v>
      </c>
      <c r="R32" s="89" t="s">
        <v>322</v>
      </c>
      <c r="S32" s="89">
        <v>0</v>
      </c>
      <c r="T32" s="89">
        <v>1</v>
      </c>
      <c r="U32" s="89">
        <v>2</v>
      </c>
      <c r="V32" s="89">
        <v>3</v>
      </c>
      <c r="W32" s="89">
        <v>4</v>
      </c>
    </row>
    <row r="33" spans="1:23" ht="44.25" customHeight="1" x14ac:dyDescent="0.25">
      <c r="A33" s="173"/>
      <c r="B33" s="191"/>
      <c r="C33" s="173"/>
      <c r="D33" s="173"/>
      <c r="E33" s="173"/>
      <c r="F33" s="173"/>
      <c r="G33" s="176"/>
      <c r="H33" s="179"/>
      <c r="I33" s="173"/>
      <c r="J33" s="173"/>
      <c r="K33" s="173"/>
      <c r="L33" s="173"/>
      <c r="M33" s="173"/>
      <c r="N33" s="173"/>
      <c r="O33" s="106" t="s">
        <v>454</v>
      </c>
      <c r="P33" s="104" t="s">
        <v>261</v>
      </c>
      <c r="Q33" s="173"/>
      <c r="R33" s="89" t="s">
        <v>323</v>
      </c>
      <c r="S33" s="89">
        <v>0</v>
      </c>
      <c r="T33" s="89">
        <v>5</v>
      </c>
      <c r="U33" s="89">
        <v>10</v>
      </c>
      <c r="V33" s="89">
        <v>15</v>
      </c>
      <c r="W33" s="89">
        <v>20</v>
      </c>
    </row>
    <row r="34" spans="1:23" ht="409.6" customHeight="1" x14ac:dyDescent="0.25">
      <c r="A34" s="174"/>
      <c r="B34" s="192"/>
      <c r="C34" s="174"/>
      <c r="D34" s="174"/>
      <c r="E34" s="174"/>
      <c r="F34" s="174"/>
      <c r="G34" s="177"/>
      <c r="H34" s="180"/>
      <c r="I34" s="174"/>
      <c r="J34" s="174"/>
      <c r="K34" s="174"/>
      <c r="L34" s="174"/>
      <c r="M34" s="174"/>
      <c r="N34" s="174"/>
      <c r="O34" s="106"/>
      <c r="P34" s="104"/>
      <c r="Q34" s="173"/>
      <c r="R34" s="89" t="s">
        <v>324</v>
      </c>
      <c r="S34" s="89">
        <v>0</v>
      </c>
      <c r="T34" s="89">
        <v>1</v>
      </c>
      <c r="U34" s="89">
        <v>1</v>
      </c>
      <c r="V34" s="89">
        <v>2</v>
      </c>
      <c r="W34" s="89">
        <v>2</v>
      </c>
    </row>
    <row r="35" spans="1:23" ht="44.25" customHeight="1" x14ac:dyDescent="0.25">
      <c r="A35" s="186">
        <v>10</v>
      </c>
      <c r="B35" s="190" t="s">
        <v>255</v>
      </c>
      <c r="C35" s="186" t="s">
        <v>306</v>
      </c>
      <c r="D35" s="186" t="s">
        <v>326</v>
      </c>
      <c r="E35" s="186" t="s">
        <v>325</v>
      </c>
      <c r="F35" s="186" t="s">
        <v>431</v>
      </c>
      <c r="G35" s="187">
        <v>15901925</v>
      </c>
      <c r="H35" s="189" t="s">
        <v>327</v>
      </c>
      <c r="I35" s="186" t="s">
        <v>449</v>
      </c>
      <c r="J35" s="186" t="s">
        <v>416</v>
      </c>
      <c r="K35" s="186" t="s">
        <v>417</v>
      </c>
      <c r="L35" s="186" t="s">
        <v>417</v>
      </c>
      <c r="M35" s="186" t="s">
        <v>418</v>
      </c>
      <c r="N35" s="186" t="s">
        <v>418</v>
      </c>
      <c r="O35" s="106" t="s">
        <v>456</v>
      </c>
      <c r="P35" s="104" t="s">
        <v>261</v>
      </c>
      <c r="Q35" s="186" t="s">
        <v>261</v>
      </c>
      <c r="R35" s="89" t="s">
        <v>328</v>
      </c>
      <c r="S35" s="89">
        <v>0</v>
      </c>
      <c r="T35" s="89">
        <v>1</v>
      </c>
      <c r="U35" s="89">
        <v>1</v>
      </c>
      <c r="V35" s="89">
        <v>1</v>
      </c>
      <c r="W35" s="89">
        <v>1</v>
      </c>
    </row>
    <row r="36" spans="1:23" ht="44.25" customHeight="1" x14ac:dyDescent="0.25">
      <c r="A36" s="173"/>
      <c r="B36" s="191"/>
      <c r="C36" s="173"/>
      <c r="D36" s="173"/>
      <c r="E36" s="173"/>
      <c r="F36" s="173"/>
      <c r="G36" s="176"/>
      <c r="H36" s="179"/>
      <c r="I36" s="173"/>
      <c r="J36" s="173"/>
      <c r="K36" s="173"/>
      <c r="L36" s="173"/>
      <c r="M36" s="173"/>
      <c r="N36" s="173"/>
      <c r="O36" s="106" t="s">
        <v>455</v>
      </c>
      <c r="P36" s="104" t="s">
        <v>261</v>
      </c>
      <c r="Q36" s="173"/>
      <c r="R36" s="89" t="s">
        <v>329</v>
      </c>
      <c r="S36" s="89">
        <v>0</v>
      </c>
      <c r="T36" s="89">
        <v>2</v>
      </c>
      <c r="U36" s="89">
        <v>3</v>
      </c>
      <c r="V36" s="89">
        <v>3</v>
      </c>
      <c r="W36" s="89">
        <v>4</v>
      </c>
    </row>
    <row r="37" spans="1:23" ht="409.6" customHeight="1" x14ac:dyDescent="0.25">
      <c r="A37" s="174"/>
      <c r="B37" s="192"/>
      <c r="C37" s="174"/>
      <c r="D37" s="174"/>
      <c r="E37" s="174"/>
      <c r="F37" s="174"/>
      <c r="G37" s="177"/>
      <c r="H37" s="180"/>
      <c r="I37" s="174"/>
      <c r="J37" s="174"/>
      <c r="K37" s="174"/>
      <c r="L37" s="174"/>
      <c r="M37" s="174"/>
      <c r="N37" s="174"/>
      <c r="O37" s="106"/>
      <c r="P37" s="104"/>
      <c r="Q37" s="173"/>
      <c r="R37" s="89"/>
      <c r="S37" s="89"/>
      <c r="T37" s="89"/>
      <c r="U37" s="89"/>
      <c r="V37" s="89"/>
      <c r="W37" s="89"/>
    </row>
    <row r="38" spans="1:23" ht="44.25" customHeight="1" x14ac:dyDescent="0.25">
      <c r="A38" s="193">
        <v>11</v>
      </c>
      <c r="B38" s="190" t="s">
        <v>255</v>
      </c>
      <c r="C38" s="186" t="s">
        <v>331</v>
      </c>
      <c r="D38" s="186" t="s">
        <v>332</v>
      </c>
      <c r="E38" s="186" t="s">
        <v>330</v>
      </c>
      <c r="F38" s="186" t="s">
        <v>432</v>
      </c>
      <c r="G38" s="187">
        <v>4580000</v>
      </c>
      <c r="H38" s="189" t="s">
        <v>333</v>
      </c>
      <c r="I38" s="186" t="s">
        <v>453</v>
      </c>
      <c r="J38" s="186" t="s">
        <v>421</v>
      </c>
      <c r="K38" s="186" t="s">
        <v>417</v>
      </c>
      <c r="L38" s="186" t="s">
        <v>417</v>
      </c>
      <c r="M38" s="186" t="s">
        <v>420</v>
      </c>
      <c r="N38" s="186" t="s">
        <v>420</v>
      </c>
      <c r="O38" s="106" t="s">
        <v>334</v>
      </c>
      <c r="P38" s="104" t="s">
        <v>261</v>
      </c>
      <c r="Q38" s="186" t="s">
        <v>261</v>
      </c>
      <c r="R38" s="89" t="s">
        <v>335</v>
      </c>
      <c r="S38" s="89">
        <v>0</v>
      </c>
      <c r="T38" s="89">
        <v>360</v>
      </c>
      <c r="U38" s="89">
        <v>370</v>
      </c>
      <c r="V38" s="89">
        <v>380</v>
      </c>
      <c r="W38" s="89">
        <v>390</v>
      </c>
    </row>
    <row r="39" spans="1:23" ht="44.25" customHeight="1" x14ac:dyDescent="0.25">
      <c r="A39" s="173"/>
      <c r="B39" s="191"/>
      <c r="C39" s="173"/>
      <c r="D39" s="173"/>
      <c r="E39" s="173"/>
      <c r="F39" s="173"/>
      <c r="G39" s="176"/>
      <c r="H39" s="179"/>
      <c r="I39" s="173"/>
      <c r="J39" s="173"/>
      <c r="K39" s="173"/>
      <c r="L39" s="173"/>
      <c r="M39" s="173"/>
      <c r="N39" s="173"/>
      <c r="O39" s="106"/>
      <c r="P39" s="104"/>
      <c r="Q39" s="173"/>
      <c r="R39" s="89" t="s">
        <v>336</v>
      </c>
      <c r="S39" s="89">
        <v>0</v>
      </c>
      <c r="T39" s="89">
        <v>260</v>
      </c>
      <c r="U39" s="89">
        <v>270</v>
      </c>
      <c r="V39" s="89">
        <v>280</v>
      </c>
      <c r="W39" s="89">
        <v>290</v>
      </c>
    </row>
    <row r="40" spans="1:23" ht="409.6" customHeight="1" x14ac:dyDescent="0.25">
      <c r="A40" s="174"/>
      <c r="B40" s="192"/>
      <c r="C40" s="174"/>
      <c r="D40" s="174"/>
      <c r="E40" s="174"/>
      <c r="F40" s="174"/>
      <c r="G40" s="177"/>
      <c r="H40" s="180"/>
      <c r="I40" s="174"/>
      <c r="J40" s="174"/>
      <c r="K40" s="174"/>
      <c r="L40" s="174"/>
      <c r="M40" s="174"/>
      <c r="N40" s="174"/>
      <c r="O40" s="106"/>
      <c r="P40" s="104"/>
      <c r="Q40" s="173"/>
      <c r="R40" s="89"/>
      <c r="S40" s="89"/>
      <c r="T40" s="89"/>
      <c r="U40" s="89"/>
      <c r="V40" s="89"/>
      <c r="W40" s="89"/>
    </row>
    <row r="41" spans="1:23" ht="44.25" customHeight="1" x14ac:dyDescent="0.25">
      <c r="A41" s="186">
        <v>12</v>
      </c>
      <c r="B41" s="186" t="s">
        <v>255</v>
      </c>
      <c r="C41" s="186" t="s">
        <v>331</v>
      </c>
      <c r="D41" s="186" t="s">
        <v>338</v>
      </c>
      <c r="E41" s="186" t="s">
        <v>337</v>
      </c>
      <c r="F41" s="186" t="s">
        <v>433</v>
      </c>
      <c r="G41" s="187">
        <v>52907200</v>
      </c>
      <c r="H41" s="189" t="s">
        <v>339</v>
      </c>
      <c r="I41" s="186" t="s">
        <v>453</v>
      </c>
      <c r="J41" s="186" t="s">
        <v>423</v>
      </c>
      <c r="K41" s="186" t="s">
        <v>417</v>
      </c>
      <c r="L41" s="186" t="s">
        <v>417</v>
      </c>
      <c r="M41" s="186" t="s">
        <v>418</v>
      </c>
      <c r="N41" s="186" t="s">
        <v>418</v>
      </c>
      <c r="O41" s="106" t="s">
        <v>340</v>
      </c>
      <c r="P41" s="104" t="s">
        <v>261</v>
      </c>
      <c r="Q41" s="186" t="s">
        <v>261</v>
      </c>
      <c r="R41" s="89" t="s">
        <v>344</v>
      </c>
      <c r="S41" s="89">
        <v>0</v>
      </c>
      <c r="T41" s="89">
        <v>1</v>
      </c>
      <c r="U41" s="89">
        <v>1</v>
      </c>
      <c r="V41" s="89">
        <v>1</v>
      </c>
      <c r="W41" s="89">
        <v>1</v>
      </c>
    </row>
    <row r="42" spans="1:23" ht="44.25" customHeight="1" x14ac:dyDescent="0.25">
      <c r="A42" s="173"/>
      <c r="B42" s="173"/>
      <c r="C42" s="173"/>
      <c r="D42" s="173"/>
      <c r="E42" s="173"/>
      <c r="F42" s="173"/>
      <c r="G42" s="176"/>
      <c r="H42" s="179"/>
      <c r="I42" s="173"/>
      <c r="J42" s="173"/>
      <c r="K42" s="173"/>
      <c r="L42" s="173"/>
      <c r="M42" s="173"/>
      <c r="N42" s="173"/>
      <c r="O42" s="106" t="s">
        <v>341</v>
      </c>
      <c r="P42" s="104" t="s">
        <v>261</v>
      </c>
      <c r="Q42" s="173"/>
      <c r="R42" s="89" t="s">
        <v>345</v>
      </c>
      <c r="S42" s="89">
        <v>0</v>
      </c>
      <c r="T42" s="89">
        <v>1</v>
      </c>
      <c r="U42" s="89">
        <v>1</v>
      </c>
      <c r="V42" s="89">
        <v>1</v>
      </c>
      <c r="W42" s="89">
        <v>2</v>
      </c>
    </row>
    <row r="43" spans="1:23" ht="44.25" customHeight="1" x14ac:dyDescent="0.25">
      <c r="A43" s="173"/>
      <c r="B43" s="173"/>
      <c r="C43" s="173"/>
      <c r="D43" s="173"/>
      <c r="E43" s="173"/>
      <c r="F43" s="173"/>
      <c r="G43" s="176"/>
      <c r="H43" s="179"/>
      <c r="I43" s="173"/>
      <c r="J43" s="173"/>
      <c r="K43" s="173"/>
      <c r="L43" s="173"/>
      <c r="M43" s="173"/>
      <c r="N43" s="173"/>
      <c r="O43" s="106" t="s">
        <v>342</v>
      </c>
      <c r="P43" s="104" t="s">
        <v>261</v>
      </c>
      <c r="Q43" s="173"/>
      <c r="R43" s="89" t="s">
        <v>346</v>
      </c>
      <c r="S43" s="89">
        <v>0</v>
      </c>
      <c r="T43" s="107">
        <v>1660</v>
      </c>
      <c r="U43" s="107">
        <v>1670</v>
      </c>
      <c r="V43" s="107">
        <v>1680</v>
      </c>
      <c r="W43" s="107">
        <v>1690</v>
      </c>
    </row>
    <row r="44" spans="1:23" ht="409.6" customHeight="1" x14ac:dyDescent="0.25">
      <c r="A44" s="174"/>
      <c r="B44" s="174"/>
      <c r="C44" s="174"/>
      <c r="D44" s="174"/>
      <c r="E44" s="174"/>
      <c r="F44" s="174"/>
      <c r="G44" s="177"/>
      <c r="H44" s="180"/>
      <c r="I44" s="174"/>
      <c r="J44" s="174"/>
      <c r="K44" s="174"/>
      <c r="L44" s="174"/>
      <c r="M44" s="174"/>
      <c r="N44" s="174"/>
      <c r="O44" s="106" t="s">
        <v>343</v>
      </c>
      <c r="P44" s="104" t="s">
        <v>261</v>
      </c>
      <c r="Q44" s="174"/>
      <c r="R44" s="89"/>
      <c r="S44" s="89"/>
      <c r="T44" s="89"/>
      <c r="U44" s="89"/>
      <c r="V44" s="89"/>
      <c r="W44" s="89"/>
    </row>
    <row r="45" spans="1:23" ht="44.25" customHeight="1" x14ac:dyDescent="0.25">
      <c r="A45" s="186">
        <v>13</v>
      </c>
      <c r="B45" s="190" t="s">
        <v>255</v>
      </c>
      <c r="C45" s="186" t="s">
        <v>348</v>
      </c>
      <c r="D45" s="186" t="s">
        <v>349</v>
      </c>
      <c r="E45" s="186" t="s">
        <v>347</v>
      </c>
      <c r="F45" s="186" t="s">
        <v>434</v>
      </c>
      <c r="G45" s="187">
        <v>18091100</v>
      </c>
      <c r="H45" s="189" t="s">
        <v>350</v>
      </c>
      <c r="I45" s="186" t="s">
        <v>453</v>
      </c>
      <c r="J45" s="186" t="s">
        <v>422</v>
      </c>
      <c r="K45" s="186" t="s">
        <v>417</v>
      </c>
      <c r="L45" s="186" t="s">
        <v>417</v>
      </c>
      <c r="M45" s="186" t="s">
        <v>418</v>
      </c>
      <c r="N45" s="186" t="s">
        <v>420</v>
      </c>
      <c r="O45" s="106" t="s">
        <v>351</v>
      </c>
      <c r="P45" s="104" t="s">
        <v>261</v>
      </c>
      <c r="Q45" s="186" t="s">
        <v>261</v>
      </c>
      <c r="R45" s="89" t="s">
        <v>353</v>
      </c>
      <c r="S45" s="89">
        <v>0</v>
      </c>
      <c r="T45" s="89">
        <v>1</v>
      </c>
      <c r="U45" s="89">
        <v>1</v>
      </c>
      <c r="V45" s="89">
        <v>1</v>
      </c>
      <c r="W45" s="89">
        <v>1</v>
      </c>
    </row>
    <row r="46" spans="1:23" ht="44.25" customHeight="1" x14ac:dyDescent="0.25">
      <c r="A46" s="173"/>
      <c r="B46" s="191"/>
      <c r="C46" s="173"/>
      <c r="D46" s="173"/>
      <c r="E46" s="173"/>
      <c r="F46" s="173"/>
      <c r="G46" s="176"/>
      <c r="H46" s="179"/>
      <c r="I46" s="173"/>
      <c r="J46" s="173"/>
      <c r="K46" s="173"/>
      <c r="L46" s="173"/>
      <c r="M46" s="173"/>
      <c r="N46" s="173"/>
      <c r="O46" s="106" t="s">
        <v>352</v>
      </c>
      <c r="P46" s="104" t="s">
        <v>261</v>
      </c>
      <c r="Q46" s="173"/>
      <c r="R46" s="89" t="s">
        <v>354</v>
      </c>
      <c r="S46" s="89">
        <v>0</v>
      </c>
      <c r="T46" s="89">
        <v>4</v>
      </c>
      <c r="U46" s="89">
        <v>4</v>
      </c>
      <c r="V46" s="89">
        <v>4</v>
      </c>
      <c r="W46" s="89">
        <v>4</v>
      </c>
    </row>
    <row r="47" spans="1:23" ht="409.6" customHeight="1" x14ac:dyDescent="0.25">
      <c r="A47" s="174"/>
      <c r="B47" s="192"/>
      <c r="C47" s="174"/>
      <c r="D47" s="174"/>
      <c r="E47" s="174"/>
      <c r="F47" s="174"/>
      <c r="G47" s="177"/>
      <c r="H47" s="180"/>
      <c r="I47" s="174"/>
      <c r="J47" s="174"/>
      <c r="K47" s="174"/>
      <c r="L47" s="174"/>
      <c r="M47" s="174"/>
      <c r="N47" s="174"/>
      <c r="O47" s="106"/>
      <c r="P47" s="104"/>
      <c r="Q47" s="173"/>
      <c r="R47" s="89"/>
      <c r="S47" s="89"/>
      <c r="T47" s="89"/>
      <c r="U47" s="89"/>
      <c r="V47" s="89"/>
      <c r="W47" s="89"/>
    </row>
    <row r="48" spans="1:23" ht="44.25" customHeight="1" x14ac:dyDescent="0.25">
      <c r="A48" s="193">
        <v>14</v>
      </c>
      <c r="B48" s="190" t="s">
        <v>255</v>
      </c>
      <c r="C48" s="186" t="s">
        <v>355</v>
      </c>
      <c r="D48" s="186" t="s">
        <v>357</v>
      </c>
      <c r="E48" s="186" t="s">
        <v>356</v>
      </c>
      <c r="F48" s="186" t="s">
        <v>435</v>
      </c>
      <c r="G48" s="187">
        <v>12120000</v>
      </c>
      <c r="H48" s="189" t="s">
        <v>358</v>
      </c>
      <c r="I48" s="186" t="s">
        <v>449</v>
      </c>
      <c r="J48" s="186" t="s">
        <v>416</v>
      </c>
      <c r="K48" s="186" t="s">
        <v>417</v>
      </c>
      <c r="L48" s="186" t="s">
        <v>417</v>
      </c>
      <c r="M48" s="186" t="s">
        <v>418</v>
      </c>
      <c r="N48" s="186" t="s">
        <v>420</v>
      </c>
      <c r="O48" s="106" t="s">
        <v>359</v>
      </c>
      <c r="P48" s="104" t="s">
        <v>261</v>
      </c>
      <c r="Q48" s="186" t="s">
        <v>261</v>
      </c>
      <c r="R48" s="89" t="s">
        <v>361</v>
      </c>
      <c r="S48" s="89">
        <v>0</v>
      </c>
      <c r="T48" s="89">
        <v>1</v>
      </c>
      <c r="U48" s="89">
        <v>2</v>
      </c>
      <c r="V48" s="89">
        <v>3</v>
      </c>
      <c r="W48" s="89">
        <v>4</v>
      </c>
    </row>
    <row r="49" spans="1:23" ht="44.25" customHeight="1" x14ac:dyDescent="0.25">
      <c r="A49" s="173"/>
      <c r="B49" s="191"/>
      <c r="C49" s="173"/>
      <c r="D49" s="173"/>
      <c r="E49" s="173"/>
      <c r="F49" s="173"/>
      <c r="G49" s="176"/>
      <c r="H49" s="179"/>
      <c r="I49" s="173"/>
      <c r="J49" s="173"/>
      <c r="K49" s="173"/>
      <c r="L49" s="173"/>
      <c r="M49" s="173"/>
      <c r="N49" s="173"/>
      <c r="O49" s="106" t="s">
        <v>360</v>
      </c>
      <c r="P49" s="104" t="s">
        <v>261</v>
      </c>
      <c r="Q49" s="173"/>
      <c r="R49" s="89" t="s">
        <v>362</v>
      </c>
      <c r="S49" s="89">
        <v>0</v>
      </c>
      <c r="T49" s="89">
        <v>5</v>
      </c>
      <c r="U49" s="89">
        <v>10</v>
      </c>
      <c r="V49" s="89">
        <v>15</v>
      </c>
      <c r="W49" s="89">
        <v>20</v>
      </c>
    </row>
    <row r="50" spans="1:23" ht="409.6" customHeight="1" x14ac:dyDescent="0.25">
      <c r="A50" s="174"/>
      <c r="B50" s="192"/>
      <c r="C50" s="174"/>
      <c r="D50" s="174"/>
      <c r="E50" s="174"/>
      <c r="F50" s="174"/>
      <c r="G50" s="177"/>
      <c r="H50" s="180"/>
      <c r="I50" s="174"/>
      <c r="J50" s="174"/>
      <c r="K50" s="174"/>
      <c r="L50" s="174"/>
      <c r="M50" s="174"/>
      <c r="N50" s="174"/>
      <c r="O50" s="106"/>
      <c r="P50" s="104"/>
      <c r="Q50" s="173"/>
      <c r="R50" s="89"/>
      <c r="S50" s="89"/>
      <c r="T50" s="89"/>
      <c r="U50" s="89"/>
      <c r="V50" s="89"/>
      <c r="W50" s="89"/>
    </row>
    <row r="51" spans="1:23" ht="44.25" customHeight="1" x14ac:dyDescent="0.25">
      <c r="A51" s="186">
        <v>15</v>
      </c>
      <c r="B51" s="190" t="s">
        <v>255</v>
      </c>
      <c r="C51" s="186" t="s">
        <v>355</v>
      </c>
      <c r="D51" s="186" t="s">
        <v>364</v>
      </c>
      <c r="E51" s="186" t="s">
        <v>363</v>
      </c>
      <c r="F51" s="186" t="s">
        <v>436</v>
      </c>
      <c r="G51" s="187">
        <v>250000</v>
      </c>
      <c r="H51" s="189" t="s">
        <v>365</v>
      </c>
      <c r="I51" s="186" t="s">
        <v>449</v>
      </c>
      <c r="J51" s="186" t="s">
        <v>416</v>
      </c>
      <c r="K51" s="186" t="s">
        <v>417</v>
      </c>
      <c r="L51" s="186" t="s">
        <v>417</v>
      </c>
      <c r="M51" s="186" t="s">
        <v>418</v>
      </c>
      <c r="N51" s="186" t="s">
        <v>420</v>
      </c>
      <c r="O51" s="106" t="s">
        <v>366</v>
      </c>
      <c r="P51" s="104" t="s">
        <v>261</v>
      </c>
      <c r="Q51" s="186" t="s">
        <v>261</v>
      </c>
      <c r="R51" s="89" t="s">
        <v>367</v>
      </c>
      <c r="S51" s="89">
        <v>0</v>
      </c>
      <c r="T51" s="89">
        <v>1</v>
      </c>
      <c r="U51" s="89">
        <v>2</v>
      </c>
      <c r="V51" s="89">
        <v>3</v>
      </c>
      <c r="W51" s="89">
        <v>4</v>
      </c>
    </row>
    <row r="52" spans="1:23" ht="44.25" customHeight="1" x14ac:dyDescent="0.25">
      <c r="A52" s="173"/>
      <c r="B52" s="191"/>
      <c r="C52" s="173"/>
      <c r="D52" s="173"/>
      <c r="E52" s="173"/>
      <c r="F52" s="173"/>
      <c r="G52" s="176"/>
      <c r="H52" s="179"/>
      <c r="I52" s="173"/>
      <c r="J52" s="173"/>
      <c r="K52" s="173"/>
      <c r="L52" s="173"/>
      <c r="M52" s="173"/>
      <c r="N52" s="173"/>
      <c r="O52" s="106"/>
      <c r="P52" s="104"/>
      <c r="Q52" s="173"/>
      <c r="R52" s="89"/>
      <c r="S52" s="89"/>
      <c r="T52" s="89"/>
      <c r="U52" s="89"/>
      <c r="V52" s="89"/>
      <c r="W52" s="89"/>
    </row>
    <row r="53" spans="1:23" ht="409.6" customHeight="1" x14ac:dyDescent="0.25">
      <c r="A53" s="174"/>
      <c r="B53" s="192"/>
      <c r="C53" s="174"/>
      <c r="D53" s="174"/>
      <c r="E53" s="174"/>
      <c r="F53" s="174"/>
      <c r="G53" s="177"/>
      <c r="H53" s="180"/>
      <c r="I53" s="174"/>
      <c r="J53" s="174"/>
      <c r="K53" s="174"/>
      <c r="L53" s="174"/>
      <c r="M53" s="174"/>
      <c r="N53" s="174"/>
      <c r="O53" s="106"/>
      <c r="P53" s="104"/>
      <c r="Q53" s="173"/>
      <c r="R53" s="89"/>
      <c r="S53" s="89"/>
      <c r="T53" s="89"/>
      <c r="U53" s="89"/>
      <c r="V53" s="89"/>
      <c r="W53" s="89"/>
    </row>
    <row r="54" spans="1:23" ht="44.25" customHeight="1" x14ac:dyDescent="0.25">
      <c r="A54" s="186">
        <v>16</v>
      </c>
      <c r="B54" s="190" t="s">
        <v>255</v>
      </c>
      <c r="C54" s="186" t="s">
        <v>355</v>
      </c>
      <c r="D54" s="186" t="s">
        <v>369</v>
      </c>
      <c r="E54" s="186" t="s">
        <v>368</v>
      </c>
      <c r="F54" s="186" t="s">
        <v>437</v>
      </c>
      <c r="G54" s="187">
        <v>18446225</v>
      </c>
      <c r="H54" s="189" t="s">
        <v>370</v>
      </c>
      <c r="I54" s="186" t="s">
        <v>449</v>
      </c>
      <c r="J54" s="186" t="s">
        <v>416</v>
      </c>
      <c r="K54" s="186" t="s">
        <v>417</v>
      </c>
      <c r="L54" s="186" t="s">
        <v>417</v>
      </c>
      <c r="M54" s="186" t="s">
        <v>418</v>
      </c>
      <c r="N54" s="186" t="s">
        <v>420</v>
      </c>
      <c r="O54" s="106" t="s">
        <v>371</v>
      </c>
      <c r="P54" s="104" t="s">
        <v>261</v>
      </c>
      <c r="Q54" s="186" t="s">
        <v>261</v>
      </c>
      <c r="R54" s="89" t="s">
        <v>372</v>
      </c>
      <c r="S54" s="89">
        <v>0</v>
      </c>
      <c r="T54" s="89">
        <v>3</v>
      </c>
      <c r="U54" s="89">
        <v>5</v>
      </c>
      <c r="V54" s="89">
        <v>6</v>
      </c>
      <c r="W54" s="89">
        <v>6</v>
      </c>
    </row>
    <row r="55" spans="1:23" ht="44.25" customHeight="1" x14ac:dyDescent="0.25">
      <c r="A55" s="173"/>
      <c r="B55" s="191"/>
      <c r="C55" s="173"/>
      <c r="D55" s="173"/>
      <c r="E55" s="173"/>
      <c r="F55" s="173"/>
      <c r="G55" s="176"/>
      <c r="H55" s="179"/>
      <c r="I55" s="173"/>
      <c r="J55" s="173"/>
      <c r="K55" s="173"/>
      <c r="L55" s="173"/>
      <c r="M55" s="173"/>
      <c r="N55" s="173"/>
      <c r="O55" s="106"/>
      <c r="P55" s="104"/>
      <c r="Q55" s="173"/>
      <c r="R55" s="89" t="s">
        <v>373</v>
      </c>
      <c r="S55" s="89">
        <v>0</v>
      </c>
      <c r="T55" s="89">
        <v>0</v>
      </c>
      <c r="U55" s="89">
        <v>0</v>
      </c>
      <c r="V55" s="89">
        <v>1</v>
      </c>
      <c r="W55" s="89">
        <v>1</v>
      </c>
    </row>
    <row r="56" spans="1:23" ht="409.6" customHeight="1" x14ac:dyDescent="0.25">
      <c r="A56" s="174"/>
      <c r="B56" s="192"/>
      <c r="C56" s="174"/>
      <c r="D56" s="174"/>
      <c r="E56" s="174"/>
      <c r="F56" s="174"/>
      <c r="G56" s="177"/>
      <c r="H56" s="180"/>
      <c r="I56" s="174"/>
      <c r="J56" s="174"/>
      <c r="K56" s="174"/>
      <c r="L56" s="174"/>
      <c r="M56" s="174"/>
      <c r="N56" s="174"/>
      <c r="O56" s="106"/>
      <c r="P56" s="104"/>
      <c r="Q56" s="173"/>
      <c r="R56" s="89"/>
      <c r="S56" s="89"/>
      <c r="T56" s="89"/>
      <c r="U56" s="89"/>
      <c r="V56" s="89"/>
      <c r="W56" s="89"/>
    </row>
    <row r="57" spans="1:23" ht="44.25" customHeight="1" x14ac:dyDescent="0.25">
      <c r="A57" s="193">
        <v>17</v>
      </c>
      <c r="B57" s="190" t="s">
        <v>255</v>
      </c>
      <c r="C57" s="186" t="s">
        <v>355</v>
      </c>
      <c r="D57" s="186" t="s">
        <v>375</v>
      </c>
      <c r="E57" s="186" t="s">
        <v>374</v>
      </c>
      <c r="F57" s="186" t="s">
        <v>438</v>
      </c>
      <c r="G57" s="187">
        <v>14719000</v>
      </c>
      <c r="H57" s="189" t="s">
        <v>376</v>
      </c>
      <c r="I57" s="186" t="s">
        <v>449</v>
      </c>
      <c r="J57" s="186" t="s">
        <v>416</v>
      </c>
      <c r="K57" s="186" t="s">
        <v>417</v>
      </c>
      <c r="L57" s="186" t="s">
        <v>417</v>
      </c>
      <c r="M57" s="186" t="s">
        <v>418</v>
      </c>
      <c r="N57" s="186" t="s">
        <v>420</v>
      </c>
      <c r="O57" s="106" t="s">
        <v>377</v>
      </c>
      <c r="P57" s="104" t="s">
        <v>261</v>
      </c>
      <c r="Q57" s="186" t="s">
        <v>261</v>
      </c>
      <c r="R57" s="89" t="s">
        <v>378</v>
      </c>
      <c r="S57" s="89">
        <v>0</v>
      </c>
      <c r="T57" s="89">
        <v>1</v>
      </c>
      <c r="U57" s="89">
        <v>1</v>
      </c>
      <c r="V57" s="89">
        <v>1</v>
      </c>
      <c r="W57" s="89">
        <v>1</v>
      </c>
    </row>
    <row r="58" spans="1:23" ht="44.25" customHeight="1" x14ac:dyDescent="0.25">
      <c r="A58" s="173"/>
      <c r="B58" s="191"/>
      <c r="C58" s="173"/>
      <c r="D58" s="173"/>
      <c r="E58" s="173"/>
      <c r="F58" s="173"/>
      <c r="G58" s="176"/>
      <c r="H58" s="179"/>
      <c r="I58" s="173"/>
      <c r="J58" s="173"/>
      <c r="K58" s="173"/>
      <c r="L58" s="173"/>
      <c r="M58" s="173"/>
      <c r="N58" s="173"/>
      <c r="O58" s="106"/>
      <c r="P58" s="104"/>
      <c r="Q58" s="173"/>
      <c r="R58" s="89" t="s">
        <v>379</v>
      </c>
      <c r="S58" s="89">
        <v>0</v>
      </c>
      <c r="T58" s="89">
        <v>1</v>
      </c>
      <c r="U58" s="89">
        <v>1</v>
      </c>
      <c r="V58" s="89">
        <v>1</v>
      </c>
      <c r="W58" s="89">
        <v>1</v>
      </c>
    </row>
    <row r="59" spans="1:23" ht="409.6" customHeight="1" x14ac:dyDescent="0.25">
      <c r="A59" s="174"/>
      <c r="B59" s="192"/>
      <c r="C59" s="174"/>
      <c r="D59" s="174"/>
      <c r="E59" s="174"/>
      <c r="F59" s="174"/>
      <c r="G59" s="177"/>
      <c r="H59" s="180"/>
      <c r="I59" s="174"/>
      <c r="J59" s="174"/>
      <c r="K59" s="174"/>
      <c r="L59" s="174"/>
      <c r="M59" s="174"/>
      <c r="N59" s="174"/>
      <c r="O59" s="106"/>
      <c r="P59" s="104"/>
      <c r="Q59" s="173"/>
      <c r="R59" s="89" t="s">
        <v>380</v>
      </c>
      <c r="S59" s="89">
        <v>0</v>
      </c>
      <c r="T59" s="107">
        <v>3500</v>
      </c>
      <c r="U59" s="107">
        <v>4500</v>
      </c>
      <c r="V59" s="107">
        <v>4500</v>
      </c>
      <c r="W59" s="107">
        <v>4700</v>
      </c>
    </row>
    <row r="60" spans="1:23" ht="44.25" customHeight="1" x14ac:dyDescent="0.25">
      <c r="A60" s="186">
        <v>18</v>
      </c>
      <c r="B60" s="190" t="s">
        <v>255</v>
      </c>
      <c r="C60" s="186" t="s">
        <v>355</v>
      </c>
      <c r="D60" s="186" t="s">
        <v>382</v>
      </c>
      <c r="E60" s="186" t="s">
        <v>381</v>
      </c>
      <c r="F60" s="186" t="s">
        <v>439</v>
      </c>
      <c r="G60" s="187">
        <v>1120000</v>
      </c>
      <c r="H60" s="189" t="s">
        <v>383</v>
      </c>
      <c r="I60" s="186" t="s">
        <v>449</v>
      </c>
      <c r="J60" s="186" t="s">
        <v>422</v>
      </c>
      <c r="K60" s="186" t="s">
        <v>417</v>
      </c>
      <c r="L60" s="186" t="s">
        <v>417</v>
      </c>
      <c r="M60" s="186" t="s">
        <v>418</v>
      </c>
      <c r="N60" s="186" t="s">
        <v>420</v>
      </c>
      <c r="O60" s="106" t="s">
        <v>384</v>
      </c>
      <c r="P60" s="104" t="s">
        <v>261</v>
      </c>
      <c r="Q60" s="186" t="s">
        <v>261</v>
      </c>
      <c r="R60" s="89" t="s">
        <v>385</v>
      </c>
      <c r="S60" s="89">
        <v>0</v>
      </c>
      <c r="T60" s="107">
        <v>1880</v>
      </c>
      <c r="U60" s="107">
        <v>2020</v>
      </c>
      <c r="V60" s="107">
        <v>2020</v>
      </c>
      <c r="W60" s="107">
        <v>2120</v>
      </c>
    </row>
    <row r="61" spans="1:23" ht="44.25" customHeight="1" x14ac:dyDescent="0.25">
      <c r="A61" s="173"/>
      <c r="B61" s="191"/>
      <c r="C61" s="173"/>
      <c r="D61" s="173"/>
      <c r="E61" s="173"/>
      <c r="F61" s="173"/>
      <c r="G61" s="176"/>
      <c r="H61" s="179"/>
      <c r="I61" s="173"/>
      <c r="J61" s="173"/>
      <c r="K61" s="173"/>
      <c r="L61" s="173"/>
      <c r="M61" s="173"/>
      <c r="N61" s="173"/>
      <c r="O61" s="106"/>
      <c r="P61" s="104"/>
      <c r="Q61" s="173"/>
      <c r="R61" s="89" t="s">
        <v>386</v>
      </c>
      <c r="S61" s="89">
        <v>0</v>
      </c>
      <c r="T61" s="89">
        <v>2</v>
      </c>
      <c r="U61" s="89">
        <v>2</v>
      </c>
      <c r="V61" s="89">
        <v>2</v>
      </c>
      <c r="W61" s="89">
        <v>2</v>
      </c>
    </row>
    <row r="62" spans="1:23" ht="409.6" customHeight="1" x14ac:dyDescent="0.25">
      <c r="A62" s="174"/>
      <c r="B62" s="192"/>
      <c r="C62" s="174"/>
      <c r="D62" s="174"/>
      <c r="E62" s="174"/>
      <c r="F62" s="174"/>
      <c r="G62" s="177"/>
      <c r="H62" s="180"/>
      <c r="I62" s="174"/>
      <c r="J62" s="174"/>
      <c r="K62" s="174"/>
      <c r="L62" s="174"/>
      <c r="M62" s="174"/>
      <c r="N62" s="174"/>
      <c r="O62" s="106"/>
      <c r="P62" s="104"/>
      <c r="Q62" s="173"/>
      <c r="R62" s="89"/>
      <c r="S62" s="89"/>
      <c r="T62" s="89"/>
      <c r="U62" s="89"/>
      <c r="V62" s="89"/>
      <c r="W62" s="89"/>
    </row>
    <row r="63" spans="1:23" ht="44.25" customHeight="1" x14ac:dyDescent="0.25">
      <c r="A63" s="186">
        <v>19</v>
      </c>
      <c r="B63" s="190" t="s">
        <v>255</v>
      </c>
      <c r="C63" s="186" t="s">
        <v>387</v>
      </c>
      <c r="D63" s="186" t="s">
        <v>389</v>
      </c>
      <c r="E63" s="186" t="s">
        <v>388</v>
      </c>
      <c r="F63" s="186" t="s">
        <v>443</v>
      </c>
      <c r="G63" s="187">
        <v>19512000</v>
      </c>
      <c r="H63" s="189" t="s">
        <v>390</v>
      </c>
      <c r="I63" s="186" t="s">
        <v>449</v>
      </c>
      <c r="J63" s="186" t="s">
        <v>416</v>
      </c>
      <c r="K63" s="186" t="s">
        <v>417</v>
      </c>
      <c r="L63" s="186" t="s">
        <v>417</v>
      </c>
      <c r="M63" s="186" t="s">
        <v>418</v>
      </c>
      <c r="N63" s="186" t="s">
        <v>418</v>
      </c>
      <c r="O63" s="106" t="s">
        <v>391</v>
      </c>
      <c r="P63" s="104" t="s">
        <v>261</v>
      </c>
      <c r="Q63" s="186" t="s">
        <v>261</v>
      </c>
      <c r="R63" s="89" t="s">
        <v>393</v>
      </c>
      <c r="S63" s="89">
        <v>0</v>
      </c>
      <c r="T63" s="89">
        <v>2</v>
      </c>
      <c r="U63" s="89">
        <v>4</v>
      </c>
      <c r="V63" s="89">
        <v>5</v>
      </c>
      <c r="W63" s="89">
        <v>6</v>
      </c>
    </row>
    <row r="64" spans="1:23" ht="44.25" customHeight="1" x14ac:dyDescent="0.25">
      <c r="A64" s="173"/>
      <c r="B64" s="191"/>
      <c r="C64" s="173"/>
      <c r="D64" s="173"/>
      <c r="E64" s="173"/>
      <c r="F64" s="173"/>
      <c r="G64" s="176"/>
      <c r="H64" s="179"/>
      <c r="I64" s="173"/>
      <c r="J64" s="173"/>
      <c r="K64" s="173"/>
      <c r="L64" s="173"/>
      <c r="M64" s="173"/>
      <c r="N64" s="173"/>
      <c r="O64" s="106" t="s">
        <v>392</v>
      </c>
      <c r="P64" s="104" t="s">
        <v>261</v>
      </c>
      <c r="Q64" s="173"/>
      <c r="R64" s="89" t="s">
        <v>394</v>
      </c>
      <c r="S64" s="89">
        <v>0</v>
      </c>
      <c r="T64" s="89">
        <v>1</v>
      </c>
      <c r="U64" s="89">
        <v>2</v>
      </c>
      <c r="V64" s="89">
        <v>3</v>
      </c>
      <c r="W64" s="89">
        <v>4</v>
      </c>
    </row>
    <row r="65" spans="1:23" ht="409.6" customHeight="1" x14ac:dyDescent="0.25">
      <c r="A65" s="174"/>
      <c r="B65" s="192"/>
      <c r="C65" s="174"/>
      <c r="D65" s="174"/>
      <c r="E65" s="174"/>
      <c r="F65" s="174"/>
      <c r="G65" s="177"/>
      <c r="H65" s="180"/>
      <c r="I65" s="174"/>
      <c r="J65" s="174"/>
      <c r="K65" s="174"/>
      <c r="L65" s="174"/>
      <c r="M65" s="174"/>
      <c r="N65" s="174"/>
      <c r="O65" s="106"/>
      <c r="P65" s="104"/>
      <c r="Q65" s="173"/>
      <c r="R65" s="89" t="s">
        <v>395</v>
      </c>
      <c r="S65" s="89">
        <v>0</v>
      </c>
      <c r="T65" s="89">
        <v>5</v>
      </c>
      <c r="U65" s="89">
        <v>10</v>
      </c>
      <c r="V65" s="89">
        <v>15</v>
      </c>
      <c r="W65" s="89">
        <v>20</v>
      </c>
    </row>
    <row r="66" spans="1:23" ht="44.25" customHeight="1" x14ac:dyDescent="0.25">
      <c r="A66" s="186">
        <v>20</v>
      </c>
      <c r="B66" s="190" t="s">
        <v>255</v>
      </c>
      <c r="C66" s="186" t="s">
        <v>396</v>
      </c>
      <c r="D66" s="186" t="s">
        <v>398</v>
      </c>
      <c r="E66" s="186" t="s">
        <v>397</v>
      </c>
      <c r="F66" s="186" t="s">
        <v>441</v>
      </c>
      <c r="G66" s="187">
        <v>2795400</v>
      </c>
      <c r="H66" s="189" t="s">
        <v>399</v>
      </c>
      <c r="I66" s="186" t="s">
        <v>449</v>
      </c>
      <c r="J66" s="186" t="s">
        <v>421</v>
      </c>
      <c r="K66" s="186" t="s">
        <v>417</v>
      </c>
      <c r="L66" s="186" t="s">
        <v>417</v>
      </c>
      <c r="M66" s="186" t="s">
        <v>418</v>
      </c>
      <c r="N66" s="186" t="s">
        <v>418</v>
      </c>
      <c r="O66" s="106" t="s">
        <v>401</v>
      </c>
      <c r="P66" s="104" t="s">
        <v>261</v>
      </c>
      <c r="Q66" s="186" t="s">
        <v>261</v>
      </c>
      <c r="R66" s="89" t="s">
        <v>400</v>
      </c>
      <c r="S66" s="89">
        <v>0</v>
      </c>
      <c r="T66" s="89">
        <v>1</v>
      </c>
      <c r="U66" s="89">
        <v>1</v>
      </c>
      <c r="V66" s="89">
        <v>1</v>
      </c>
      <c r="W66" s="89">
        <v>1</v>
      </c>
    </row>
    <row r="67" spans="1:23" ht="44.25" customHeight="1" x14ac:dyDescent="0.25">
      <c r="A67" s="173"/>
      <c r="B67" s="191"/>
      <c r="C67" s="173"/>
      <c r="D67" s="173"/>
      <c r="E67" s="173"/>
      <c r="F67" s="173"/>
      <c r="G67" s="176"/>
      <c r="H67" s="179"/>
      <c r="I67" s="173"/>
      <c r="J67" s="173"/>
      <c r="K67" s="173"/>
      <c r="L67" s="173"/>
      <c r="M67" s="173"/>
      <c r="N67" s="173"/>
      <c r="O67" s="106"/>
      <c r="P67" s="104"/>
      <c r="Q67" s="173"/>
      <c r="R67" s="89"/>
      <c r="S67" s="89"/>
      <c r="T67" s="89"/>
      <c r="U67" s="89"/>
      <c r="V67" s="89"/>
      <c r="W67" s="89"/>
    </row>
    <row r="68" spans="1:23" ht="409.6" customHeight="1" x14ac:dyDescent="0.25">
      <c r="A68" s="174"/>
      <c r="B68" s="192"/>
      <c r="C68" s="174"/>
      <c r="D68" s="174"/>
      <c r="E68" s="174"/>
      <c r="F68" s="174"/>
      <c r="G68" s="177"/>
      <c r="H68" s="180"/>
      <c r="I68" s="174"/>
      <c r="J68" s="174"/>
      <c r="K68" s="174"/>
      <c r="L68" s="174"/>
      <c r="M68" s="174"/>
      <c r="N68" s="174"/>
      <c r="O68" s="106"/>
      <c r="P68" s="104"/>
      <c r="Q68" s="173"/>
      <c r="R68" s="89"/>
      <c r="S68" s="89"/>
      <c r="T68" s="89"/>
      <c r="U68" s="89"/>
      <c r="V68" s="89"/>
      <c r="W68" s="89"/>
    </row>
    <row r="69" spans="1:23" ht="44.25" customHeight="1" x14ac:dyDescent="0.25">
      <c r="A69" s="186">
        <v>21</v>
      </c>
      <c r="B69" s="190" t="s">
        <v>255</v>
      </c>
      <c r="C69" s="186" t="s">
        <v>396</v>
      </c>
      <c r="D69" s="186" t="s">
        <v>403</v>
      </c>
      <c r="E69" s="186" t="s">
        <v>402</v>
      </c>
      <c r="F69" s="186" t="s">
        <v>442</v>
      </c>
      <c r="G69" s="187">
        <v>460000</v>
      </c>
      <c r="H69" s="189" t="s">
        <v>404</v>
      </c>
      <c r="I69" s="186" t="s">
        <v>449</v>
      </c>
      <c r="J69" s="186" t="s">
        <v>416</v>
      </c>
      <c r="K69" s="186" t="s">
        <v>417</v>
      </c>
      <c r="L69" s="186" t="s">
        <v>417</v>
      </c>
      <c r="M69" s="186" t="s">
        <v>418</v>
      </c>
      <c r="N69" s="186" t="s">
        <v>418</v>
      </c>
      <c r="O69" s="106" t="s">
        <v>405</v>
      </c>
      <c r="P69" s="104" t="s">
        <v>261</v>
      </c>
      <c r="Q69" s="186" t="s">
        <v>261</v>
      </c>
      <c r="R69" s="89" t="s">
        <v>406</v>
      </c>
      <c r="S69" s="89">
        <v>0</v>
      </c>
      <c r="T69" s="89">
        <v>1</v>
      </c>
      <c r="U69" s="89">
        <v>1</v>
      </c>
      <c r="V69" s="89">
        <v>1</v>
      </c>
      <c r="W69" s="89">
        <v>2</v>
      </c>
    </row>
    <row r="70" spans="1:23" ht="44.25" customHeight="1" x14ac:dyDescent="0.25">
      <c r="A70" s="173"/>
      <c r="B70" s="191"/>
      <c r="C70" s="173"/>
      <c r="D70" s="173"/>
      <c r="E70" s="173"/>
      <c r="F70" s="173"/>
      <c r="G70" s="176"/>
      <c r="H70" s="179"/>
      <c r="I70" s="173"/>
      <c r="J70" s="173"/>
      <c r="K70" s="173"/>
      <c r="L70" s="173"/>
      <c r="M70" s="173"/>
      <c r="N70" s="173"/>
      <c r="O70" s="106"/>
      <c r="P70" s="104"/>
      <c r="Q70" s="173"/>
      <c r="R70" s="89"/>
      <c r="S70" s="89"/>
      <c r="T70" s="89"/>
      <c r="U70" s="89"/>
      <c r="V70" s="89"/>
      <c r="W70" s="89"/>
    </row>
    <row r="71" spans="1:23" ht="409.6" customHeight="1" x14ac:dyDescent="0.25">
      <c r="A71" s="174"/>
      <c r="B71" s="192"/>
      <c r="C71" s="174"/>
      <c r="D71" s="174"/>
      <c r="E71" s="174"/>
      <c r="F71" s="174"/>
      <c r="G71" s="177"/>
      <c r="H71" s="180"/>
      <c r="I71" s="174"/>
      <c r="J71" s="174"/>
      <c r="K71" s="174"/>
      <c r="L71" s="174"/>
      <c r="M71" s="174"/>
      <c r="N71" s="174"/>
      <c r="O71" s="106"/>
      <c r="P71" s="104"/>
      <c r="Q71" s="173"/>
      <c r="R71" s="89"/>
      <c r="S71" s="89"/>
      <c r="T71" s="89"/>
      <c r="U71" s="89"/>
      <c r="V71" s="89"/>
      <c r="W71" s="89"/>
    </row>
    <row r="72" spans="1:23" ht="44.25" customHeight="1" x14ac:dyDescent="0.25">
      <c r="A72" s="194">
        <v>22</v>
      </c>
      <c r="B72" s="195" t="s">
        <v>255</v>
      </c>
      <c r="C72" s="194" t="s">
        <v>396</v>
      </c>
      <c r="D72" s="195" t="s">
        <v>408</v>
      </c>
      <c r="E72" s="194" t="s">
        <v>407</v>
      </c>
      <c r="F72" s="195" t="s">
        <v>440</v>
      </c>
      <c r="G72" s="196">
        <v>2310000</v>
      </c>
      <c r="H72" s="181" t="s">
        <v>409</v>
      </c>
      <c r="I72" s="194" t="s">
        <v>449</v>
      </c>
      <c r="J72" s="195" t="s">
        <v>421</v>
      </c>
      <c r="K72" s="194" t="s">
        <v>417</v>
      </c>
      <c r="L72" s="195" t="s">
        <v>417</v>
      </c>
      <c r="M72" s="194" t="s">
        <v>418</v>
      </c>
      <c r="N72" s="195" t="s">
        <v>418</v>
      </c>
      <c r="O72" s="106" t="s">
        <v>410</v>
      </c>
      <c r="P72" s="104" t="s">
        <v>261</v>
      </c>
      <c r="Q72" s="183" t="s">
        <v>261</v>
      </c>
      <c r="R72" s="89" t="s">
        <v>412</v>
      </c>
      <c r="S72" s="89">
        <v>0</v>
      </c>
      <c r="T72" s="89">
        <v>2</v>
      </c>
      <c r="U72" s="89">
        <v>3</v>
      </c>
      <c r="V72" s="89">
        <v>4</v>
      </c>
      <c r="W72" s="89">
        <v>5</v>
      </c>
    </row>
    <row r="73" spans="1:23" ht="44.25" customHeight="1" x14ac:dyDescent="0.25">
      <c r="A73" s="194"/>
      <c r="B73" s="195"/>
      <c r="C73" s="194"/>
      <c r="D73" s="195"/>
      <c r="E73" s="194"/>
      <c r="F73" s="195"/>
      <c r="G73" s="196"/>
      <c r="H73" s="181"/>
      <c r="I73" s="194"/>
      <c r="J73" s="195"/>
      <c r="K73" s="194"/>
      <c r="L73" s="195"/>
      <c r="M73" s="194"/>
      <c r="N73" s="195"/>
      <c r="O73" s="106" t="s">
        <v>411</v>
      </c>
      <c r="P73" s="104" t="s">
        <v>261</v>
      </c>
      <c r="Q73" s="183"/>
      <c r="R73" s="89" t="s">
        <v>413</v>
      </c>
      <c r="S73" s="89">
        <v>0</v>
      </c>
      <c r="T73" s="89">
        <v>2</v>
      </c>
      <c r="U73" s="89">
        <v>3</v>
      </c>
      <c r="V73" s="89">
        <v>4</v>
      </c>
      <c r="W73" s="89">
        <v>5</v>
      </c>
    </row>
    <row r="74" spans="1:23" ht="44.25" customHeight="1" x14ac:dyDescent="0.25">
      <c r="A74" s="194"/>
      <c r="B74" s="195"/>
      <c r="C74" s="194"/>
      <c r="D74" s="195"/>
      <c r="E74" s="194"/>
      <c r="F74" s="195"/>
      <c r="G74" s="196"/>
      <c r="H74" s="181"/>
      <c r="I74" s="194"/>
      <c r="J74" s="195"/>
      <c r="K74" s="194"/>
      <c r="L74" s="195"/>
      <c r="M74" s="194"/>
      <c r="N74" s="195"/>
      <c r="O74" s="106"/>
      <c r="P74" s="104"/>
      <c r="Q74" s="183"/>
      <c r="R74" s="89" t="s">
        <v>414</v>
      </c>
      <c r="S74" s="89">
        <v>0</v>
      </c>
      <c r="T74" s="89">
        <v>2</v>
      </c>
      <c r="U74" s="89">
        <v>3</v>
      </c>
      <c r="V74" s="89">
        <v>4</v>
      </c>
      <c r="W74" s="89">
        <v>5</v>
      </c>
    </row>
    <row r="75" spans="1:23" ht="44.25" customHeight="1" x14ac:dyDescent="0.25">
      <c r="A75" s="194"/>
      <c r="B75" s="195"/>
      <c r="C75" s="194"/>
      <c r="D75" s="195"/>
      <c r="E75" s="194"/>
      <c r="F75" s="195"/>
      <c r="G75" s="196"/>
      <c r="H75" s="181"/>
      <c r="I75" s="194"/>
      <c r="J75" s="195"/>
      <c r="K75" s="194"/>
      <c r="L75" s="195"/>
      <c r="M75" s="194"/>
      <c r="N75" s="195"/>
      <c r="O75" s="106"/>
      <c r="P75" s="104"/>
      <c r="Q75" s="183"/>
      <c r="R75" s="112" t="s">
        <v>448</v>
      </c>
      <c r="S75" s="111">
        <v>0</v>
      </c>
      <c r="T75" s="111">
        <v>18</v>
      </c>
      <c r="U75" s="111">
        <v>30</v>
      </c>
      <c r="V75" s="111">
        <v>45</v>
      </c>
      <c r="W75" s="111">
        <v>50</v>
      </c>
    </row>
    <row r="76" spans="1:23" ht="409.6" customHeight="1" x14ac:dyDescent="0.25">
      <c r="A76" s="194"/>
      <c r="B76" s="195"/>
      <c r="C76" s="194"/>
      <c r="D76" s="195"/>
      <c r="E76" s="194"/>
      <c r="F76" s="195"/>
      <c r="G76" s="196"/>
      <c r="H76" s="181"/>
      <c r="I76" s="194"/>
      <c r="J76" s="195"/>
      <c r="K76" s="194"/>
      <c r="L76" s="195"/>
      <c r="M76" s="194"/>
      <c r="N76" s="195"/>
      <c r="O76" s="106"/>
      <c r="P76" s="104"/>
      <c r="Q76" s="183"/>
      <c r="R76" s="89"/>
      <c r="S76" s="89"/>
      <c r="T76" s="89"/>
      <c r="U76" s="89"/>
      <c r="V76" s="89"/>
      <c r="W76" s="89"/>
    </row>
  </sheetData>
  <mergeCells count="338">
    <mergeCell ref="K72:K76"/>
    <mergeCell ref="L72:L76"/>
    <mergeCell ref="M72:M76"/>
    <mergeCell ref="N72:N76"/>
    <mergeCell ref="Q72:Q76"/>
    <mergeCell ref="F72:F76"/>
    <mergeCell ref="G72:G76"/>
    <mergeCell ref="H72:H76"/>
    <mergeCell ref="I72:I76"/>
    <mergeCell ref="J72:J76"/>
    <mergeCell ref="A72:A76"/>
    <mergeCell ref="B72:B76"/>
    <mergeCell ref="C72:C76"/>
    <mergeCell ref="D72:D76"/>
    <mergeCell ref="E72:E76"/>
    <mergeCell ref="Q38:Q40"/>
    <mergeCell ref="Q45:Q47"/>
    <mergeCell ref="Q48:Q50"/>
    <mergeCell ref="Q51:Q53"/>
    <mergeCell ref="Q54:Q56"/>
    <mergeCell ref="Q57:Q59"/>
    <mergeCell ref="Q60:Q62"/>
    <mergeCell ref="Q63:Q65"/>
    <mergeCell ref="Q66:Q68"/>
    <mergeCell ref="Q69:Q71"/>
    <mergeCell ref="Q41:Q44"/>
    <mergeCell ref="A69:A71"/>
    <mergeCell ref="B69:B71"/>
    <mergeCell ref="C69:C71"/>
    <mergeCell ref="D69:D71"/>
    <mergeCell ref="E69:E71"/>
    <mergeCell ref="F69:F71"/>
    <mergeCell ref="G69:G71"/>
    <mergeCell ref="H69:H71"/>
    <mergeCell ref="N69:N71"/>
    <mergeCell ref="A66:A68"/>
    <mergeCell ref="B66:B68"/>
    <mergeCell ref="C66:C68"/>
    <mergeCell ref="D66:D68"/>
    <mergeCell ref="E66:E68"/>
    <mergeCell ref="F66:F68"/>
    <mergeCell ref="G66:G68"/>
    <mergeCell ref="H66:H68"/>
    <mergeCell ref="I66:I68"/>
    <mergeCell ref="J66:J68"/>
    <mergeCell ref="K66:K68"/>
    <mergeCell ref="L66:L68"/>
    <mergeCell ref="M66:M68"/>
    <mergeCell ref="N66:N68"/>
    <mergeCell ref="I69:I71"/>
    <mergeCell ref="J69:J71"/>
    <mergeCell ref="K69:K71"/>
    <mergeCell ref="L69:L71"/>
    <mergeCell ref="M69:M71"/>
    <mergeCell ref="J63:J65"/>
    <mergeCell ref="K63:K65"/>
    <mergeCell ref="L63:L65"/>
    <mergeCell ref="M63:M65"/>
    <mergeCell ref="N63:N65"/>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A63:A65"/>
    <mergeCell ref="B63:B65"/>
    <mergeCell ref="C63:C65"/>
    <mergeCell ref="D63:D65"/>
    <mergeCell ref="E63:E65"/>
    <mergeCell ref="F63:F65"/>
    <mergeCell ref="G63:G65"/>
    <mergeCell ref="H63:H65"/>
    <mergeCell ref="I63:I65"/>
    <mergeCell ref="A57:A59"/>
    <mergeCell ref="B57:B59"/>
    <mergeCell ref="C57:C59"/>
    <mergeCell ref="D57:D59"/>
    <mergeCell ref="E57:E59"/>
    <mergeCell ref="F57:F59"/>
    <mergeCell ref="G57:G59"/>
    <mergeCell ref="H57:H59"/>
    <mergeCell ref="I57:I59"/>
    <mergeCell ref="K51:K53"/>
    <mergeCell ref="L51:L53"/>
    <mergeCell ref="M51:M53"/>
    <mergeCell ref="N51:N53"/>
    <mergeCell ref="A54:A56"/>
    <mergeCell ref="B54:B56"/>
    <mergeCell ref="C54:C56"/>
    <mergeCell ref="D54:D56"/>
    <mergeCell ref="E54:E56"/>
    <mergeCell ref="F54:F56"/>
    <mergeCell ref="G54:G56"/>
    <mergeCell ref="H54:H56"/>
    <mergeCell ref="I54:I56"/>
    <mergeCell ref="J57:J59"/>
    <mergeCell ref="K57:K59"/>
    <mergeCell ref="L57:L59"/>
    <mergeCell ref="M57:M59"/>
    <mergeCell ref="N57:N59"/>
    <mergeCell ref="J54:J56"/>
    <mergeCell ref="K54:K56"/>
    <mergeCell ref="L54:L56"/>
    <mergeCell ref="M54:M56"/>
    <mergeCell ref="N54:N56"/>
    <mergeCell ref="J48:J50"/>
    <mergeCell ref="K48:K50"/>
    <mergeCell ref="L48:L50"/>
    <mergeCell ref="M48:M50"/>
    <mergeCell ref="N48:N50"/>
    <mergeCell ref="A51:A53"/>
    <mergeCell ref="B51:B53"/>
    <mergeCell ref="C51:C53"/>
    <mergeCell ref="D51:D53"/>
    <mergeCell ref="E51:E53"/>
    <mergeCell ref="A48:A50"/>
    <mergeCell ref="B48:B50"/>
    <mergeCell ref="C48:C50"/>
    <mergeCell ref="D48:D50"/>
    <mergeCell ref="E48:E50"/>
    <mergeCell ref="F48:F50"/>
    <mergeCell ref="G48:G50"/>
    <mergeCell ref="H48:H50"/>
    <mergeCell ref="I48:I50"/>
    <mergeCell ref="F51:F53"/>
    <mergeCell ref="G51:G53"/>
    <mergeCell ref="H51:H53"/>
    <mergeCell ref="I51:I53"/>
    <mergeCell ref="J51:J53"/>
    <mergeCell ref="A45:A47"/>
    <mergeCell ref="B45:B47"/>
    <mergeCell ref="C45:C47"/>
    <mergeCell ref="D45:D47"/>
    <mergeCell ref="E45:E47"/>
    <mergeCell ref="F45:F47"/>
    <mergeCell ref="G45:G47"/>
    <mergeCell ref="H45:H47"/>
    <mergeCell ref="I45:I47"/>
    <mergeCell ref="J45:J47"/>
    <mergeCell ref="K45:K47"/>
    <mergeCell ref="L45:L47"/>
    <mergeCell ref="M45:M47"/>
    <mergeCell ref="N45:N47"/>
    <mergeCell ref="K41:K44"/>
    <mergeCell ref="L41:L44"/>
    <mergeCell ref="M41:M44"/>
    <mergeCell ref="N41:N44"/>
    <mergeCell ref="F41:F44"/>
    <mergeCell ref="G41:G44"/>
    <mergeCell ref="H41:H44"/>
    <mergeCell ref="I41:I44"/>
    <mergeCell ref="J41:J44"/>
    <mergeCell ref="A41:A44"/>
    <mergeCell ref="B41:B44"/>
    <mergeCell ref="C41:C44"/>
    <mergeCell ref="D41:D44"/>
    <mergeCell ref="E41:E44"/>
    <mergeCell ref="K22:K25"/>
    <mergeCell ref="L22:L25"/>
    <mergeCell ref="M22:M25"/>
    <mergeCell ref="N22:N25"/>
    <mergeCell ref="Q22:Q25"/>
    <mergeCell ref="F22:F25"/>
    <mergeCell ref="G22:G25"/>
    <mergeCell ref="H22:H25"/>
    <mergeCell ref="I22:I25"/>
    <mergeCell ref="J22:J25"/>
    <mergeCell ref="A22:A25"/>
    <mergeCell ref="B22:B25"/>
    <mergeCell ref="C22:C25"/>
    <mergeCell ref="D22:D25"/>
    <mergeCell ref="E22:E25"/>
    <mergeCell ref="N38:N40"/>
    <mergeCell ref="Q19:Q21"/>
    <mergeCell ref="Q26:Q28"/>
    <mergeCell ref="Q29:Q31"/>
    <mergeCell ref="Q32:Q34"/>
    <mergeCell ref="Q35:Q37"/>
    <mergeCell ref="N35:N37"/>
    <mergeCell ref="A38:A40"/>
    <mergeCell ref="B38:B40"/>
    <mergeCell ref="C38:C40"/>
    <mergeCell ref="D38:D40"/>
    <mergeCell ref="E38:E40"/>
    <mergeCell ref="F38:F40"/>
    <mergeCell ref="G38:G40"/>
    <mergeCell ref="H38:H40"/>
    <mergeCell ref="I38:I40"/>
    <mergeCell ref="J38:J40"/>
    <mergeCell ref="K38:K40"/>
    <mergeCell ref="L38:L40"/>
    <mergeCell ref="M38:M40"/>
    <mergeCell ref="N32:N34"/>
    <mergeCell ref="A35:A37"/>
    <mergeCell ref="B35:B37"/>
    <mergeCell ref="C35:C37"/>
    <mergeCell ref="D35:D37"/>
    <mergeCell ref="E35:E37"/>
    <mergeCell ref="F35:F37"/>
    <mergeCell ref="G35:G37"/>
    <mergeCell ref="H35:H37"/>
    <mergeCell ref="I35:I37"/>
    <mergeCell ref="J35:J37"/>
    <mergeCell ref="K35:K37"/>
    <mergeCell ref="L35:L37"/>
    <mergeCell ref="M35:M37"/>
    <mergeCell ref="N29:N31"/>
    <mergeCell ref="A32:A34"/>
    <mergeCell ref="B32:B34"/>
    <mergeCell ref="C32:C34"/>
    <mergeCell ref="D32:D34"/>
    <mergeCell ref="E32:E34"/>
    <mergeCell ref="F32:F34"/>
    <mergeCell ref="G32:G34"/>
    <mergeCell ref="H32:H34"/>
    <mergeCell ref="I32:I34"/>
    <mergeCell ref="J32:J34"/>
    <mergeCell ref="K32:K34"/>
    <mergeCell ref="L32:L34"/>
    <mergeCell ref="M32:M34"/>
    <mergeCell ref="N26:N28"/>
    <mergeCell ref="A29:A31"/>
    <mergeCell ref="B29:B31"/>
    <mergeCell ref="C29:C31"/>
    <mergeCell ref="D29:D31"/>
    <mergeCell ref="E29:E31"/>
    <mergeCell ref="F29:F31"/>
    <mergeCell ref="G29:G31"/>
    <mergeCell ref="H29:H31"/>
    <mergeCell ref="I29:I31"/>
    <mergeCell ref="J29:J31"/>
    <mergeCell ref="K29:K31"/>
    <mergeCell ref="L29:L31"/>
    <mergeCell ref="M29:M31"/>
    <mergeCell ref="A26:A28"/>
    <mergeCell ref="B26:B28"/>
    <mergeCell ref="C26:C28"/>
    <mergeCell ref="D26:D28"/>
    <mergeCell ref="E26:E28"/>
    <mergeCell ref="F26:F28"/>
    <mergeCell ref="G26:G28"/>
    <mergeCell ref="H26:H28"/>
    <mergeCell ref="I26:I28"/>
    <mergeCell ref="J26:J28"/>
    <mergeCell ref="K26:K28"/>
    <mergeCell ref="L26:L28"/>
    <mergeCell ref="M26:M28"/>
    <mergeCell ref="Q10:Q12"/>
    <mergeCell ref="Q13:Q15"/>
    <mergeCell ref="Q16:Q18"/>
    <mergeCell ref="A6:A9"/>
    <mergeCell ref="B6:B9"/>
    <mergeCell ref="C6:C9"/>
    <mergeCell ref="D6:D9"/>
    <mergeCell ref="E6:E9"/>
    <mergeCell ref="N6:N9"/>
    <mergeCell ref="M6:M9"/>
    <mergeCell ref="L6:L9"/>
    <mergeCell ref="I6:I9"/>
    <mergeCell ref="J6:J9"/>
    <mergeCell ref="K6:K9"/>
    <mergeCell ref="Q6:Q9"/>
    <mergeCell ref="A19:A21"/>
    <mergeCell ref="E10:E12"/>
    <mergeCell ref="A10:A12"/>
    <mergeCell ref="E13:E15"/>
    <mergeCell ref="A13:A15"/>
    <mergeCell ref="E16:E18"/>
    <mergeCell ref="A16:A18"/>
    <mergeCell ref="D16:D18"/>
    <mergeCell ref="C16:C18"/>
    <mergeCell ref="B16:B18"/>
    <mergeCell ref="B19:B21"/>
    <mergeCell ref="C19:C21"/>
    <mergeCell ref="D19:D21"/>
    <mergeCell ref="E19:E21"/>
    <mergeCell ref="B13:B15"/>
    <mergeCell ref="D13:D15"/>
    <mergeCell ref="C10:C12"/>
    <mergeCell ref="N13:N15"/>
    <mergeCell ref="K13:K15"/>
    <mergeCell ref="L13:L15"/>
    <mergeCell ref="M13:M15"/>
    <mergeCell ref="F13:F15"/>
    <mergeCell ref="G19:G21"/>
    <mergeCell ref="F19:F21"/>
    <mergeCell ref="B10:B12"/>
    <mergeCell ref="F16:F18"/>
    <mergeCell ref="C13:C15"/>
    <mergeCell ref="K10:K12"/>
    <mergeCell ref="N10:N12"/>
    <mergeCell ref="L10:L12"/>
    <mergeCell ref="M10:M12"/>
    <mergeCell ref="G16:G18"/>
    <mergeCell ref="H16:H18"/>
    <mergeCell ref="I10:I12"/>
    <mergeCell ref="J13:J15"/>
    <mergeCell ref="J16:J18"/>
    <mergeCell ref="G13:G15"/>
    <mergeCell ref="I19:I21"/>
    <mergeCell ref="H19:H21"/>
    <mergeCell ref="I13:I15"/>
    <mergeCell ref="H10:H12"/>
    <mergeCell ref="G10:G12"/>
    <mergeCell ref="D10:D12"/>
    <mergeCell ref="J10:J12"/>
    <mergeCell ref="O4:W4"/>
    <mergeCell ref="S3:W3"/>
    <mergeCell ref="N16:N18"/>
    <mergeCell ref="K19:K21"/>
    <mergeCell ref="L19:L21"/>
    <mergeCell ref="M19:M21"/>
    <mergeCell ref="N19:N21"/>
    <mergeCell ref="F10:F12"/>
    <mergeCell ref="I16:I18"/>
    <mergeCell ref="H13:H15"/>
    <mergeCell ref="J19:J21"/>
    <mergeCell ref="K16:K18"/>
    <mergeCell ref="L16:L18"/>
    <mergeCell ref="M16:M18"/>
    <mergeCell ref="A1:W2"/>
    <mergeCell ref="A4:N4"/>
    <mergeCell ref="D3:L3"/>
    <mergeCell ref="M3:N3"/>
    <mergeCell ref="A3:C3"/>
    <mergeCell ref="P3:R3"/>
    <mergeCell ref="F6:F9"/>
    <mergeCell ref="G6:G9"/>
    <mergeCell ref="H6:H9"/>
  </mergeCells>
  <dataValidations count="2">
    <dataValidation type="decimal" operator="greaterThan" allowBlank="1" showInputMessage="1" showErrorMessage="1" errorTitle="Nedozvoljeni unos" error="Dozvoljeno unijeti broj sa dva decimalna mjesta." sqref="G6:G9" xr:uid="{C9A418E8-D759-41C7-BA1F-DE14E1FA6287}">
      <formula1>0</formula1>
    </dataValidation>
    <dataValidation type="whole" allowBlank="1" showInputMessage="1" showErrorMessage="1" sqref="A6"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A13" zoomScale="69" zoomScaleNormal="69" workbookViewId="0">
      <selection activeCell="D25" sqref="D25"/>
    </sheetView>
  </sheetViews>
  <sheetFormatPr defaultColWidth="8.88671875" defaultRowHeight="13.8" x14ac:dyDescent="0.25"/>
  <cols>
    <col min="1" max="1" width="8.88671875" style="84"/>
    <col min="2" max="2" width="56.44140625" style="84" customWidth="1"/>
    <col min="3" max="3" width="124.109375" style="84" customWidth="1"/>
    <col min="4" max="4" width="82" style="103" customWidth="1"/>
    <col min="5" max="16384" width="8.88671875" style="84"/>
  </cols>
  <sheetData>
    <row r="2" spans="2:4" ht="17.399999999999999" x14ac:dyDescent="0.25">
      <c r="B2" s="85"/>
    </row>
    <row r="3" spans="2:4" ht="17.399999999999999" x14ac:dyDescent="0.25">
      <c r="B3" s="90" t="s">
        <v>214</v>
      </c>
      <c r="C3" s="91" t="s">
        <v>215</v>
      </c>
      <c r="D3" s="92" t="s">
        <v>205</v>
      </c>
    </row>
    <row r="4" spans="2:4" ht="97.35" customHeight="1" x14ac:dyDescent="0.25">
      <c r="B4" s="93" t="s">
        <v>190</v>
      </c>
      <c r="C4" s="87" t="s">
        <v>228</v>
      </c>
      <c r="D4" s="87" t="s">
        <v>227</v>
      </c>
    </row>
    <row r="5" spans="2:4" ht="90" customHeight="1" x14ac:dyDescent="0.25">
      <c r="B5" s="93" t="s">
        <v>191</v>
      </c>
      <c r="C5" s="87" t="s">
        <v>229</v>
      </c>
      <c r="D5" s="87" t="s">
        <v>224</v>
      </c>
    </row>
    <row r="6" spans="2:4" ht="165.6" x14ac:dyDescent="0.25">
      <c r="B6" s="93" t="s">
        <v>192</v>
      </c>
      <c r="C6" s="87" t="s">
        <v>225</v>
      </c>
      <c r="D6" s="87" t="s">
        <v>226</v>
      </c>
    </row>
    <row r="7" spans="2:4" ht="216.75" customHeight="1" x14ac:dyDescent="0.25">
      <c r="B7" s="93" t="s">
        <v>193</v>
      </c>
      <c r="C7" s="87" t="s">
        <v>230</v>
      </c>
      <c r="D7" s="87" t="s">
        <v>231</v>
      </c>
    </row>
    <row r="8" spans="2:4" ht="76.5" customHeight="1" x14ac:dyDescent="0.25">
      <c r="B8" s="93" t="s">
        <v>194</v>
      </c>
      <c r="C8" s="87" t="s">
        <v>235</v>
      </c>
      <c r="D8" s="87" t="s">
        <v>233</v>
      </c>
    </row>
    <row r="9" spans="2:4" ht="132" customHeight="1" x14ac:dyDescent="0.25">
      <c r="B9" s="93" t="s">
        <v>195</v>
      </c>
      <c r="C9" s="87" t="s">
        <v>234</v>
      </c>
      <c r="D9" s="87" t="s">
        <v>232</v>
      </c>
    </row>
    <row r="10" spans="2:4" ht="102.75" customHeight="1" x14ac:dyDescent="0.25">
      <c r="B10" s="93" t="s">
        <v>196</v>
      </c>
      <c r="C10" s="87" t="s">
        <v>236</v>
      </c>
      <c r="D10" s="87" t="s">
        <v>238</v>
      </c>
    </row>
    <row r="11" spans="2:4" ht="124.5" customHeight="1" x14ac:dyDescent="0.25">
      <c r="B11" s="93" t="s">
        <v>197</v>
      </c>
      <c r="C11" s="87" t="s">
        <v>237</v>
      </c>
      <c r="D11" s="87" t="s">
        <v>239</v>
      </c>
    </row>
    <row r="12" spans="2:4" ht="61.35" customHeight="1" x14ac:dyDescent="0.25">
      <c r="B12" s="93" t="s">
        <v>198</v>
      </c>
      <c r="C12" s="87" t="s">
        <v>240</v>
      </c>
      <c r="D12" s="87" t="s">
        <v>242</v>
      </c>
    </row>
    <row r="13" spans="2:4" ht="133.65" customHeight="1" x14ac:dyDescent="0.25">
      <c r="B13" s="93" t="s">
        <v>199</v>
      </c>
      <c r="C13" s="87" t="s">
        <v>241</v>
      </c>
      <c r="D13" s="87" t="s">
        <v>243</v>
      </c>
    </row>
    <row r="14" spans="2:4" ht="108" customHeight="1" x14ac:dyDescent="0.25">
      <c r="B14" s="93" t="s">
        <v>200</v>
      </c>
      <c r="C14" s="87" t="s">
        <v>244</v>
      </c>
      <c r="D14" s="87" t="s">
        <v>247</v>
      </c>
    </row>
    <row r="15" spans="2:4" ht="178.5" customHeight="1" x14ac:dyDescent="0.25">
      <c r="B15" s="93" t="s">
        <v>201</v>
      </c>
      <c r="C15" s="87" t="s">
        <v>245</v>
      </c>
      <c r="D15" s="87" t="s">
        <v>246</v>
      </c>
    </row>
    <row r="16" spans="2:4" ht="209.25" customHeight="1" x14ac:dyDescent="0.25">
      <c r="B16" s="93" t="s">
        <v>202</v>
      </c>
      <c r="C16" s="87" t="s">
        <v>248</v>
      </c>
      <c r="D16" s="87" t="s">
        <v>252</v>
      </c>
    </row>
    <row r="17" spans="2:4" ht="125.25" customHeight="1" x14ac:dyDescent="0.25">
      <c r="B17" s="93" t="s">
        <v>203</v>
      </c>
      <c r="C17" s="87" t="s">
        <v>249</v>
      </c>
      <c r="D17" s="87" t="s">
        <v>253</v>
      </c>
    </row>
    <row r="18" spans="2:4" ht="69" x14ac:dyDescent="0.25">
      <c r="B18" s="93" t="s">
        <v>210</v>
      </c>
      <c r="C18" s="94" t="s">
        <v>250</v>
      </c>
      <c r="D18" s="94" t="s">
        <v>251</v>
      </c>
    </row>
    <row r="19" spans="2:4" ht="15" x14ac:dyDescent="0.25">
      <c r="B19" s="86"/>
    </row>
    <row r="20" spans="2:4" ht="15" x14ac:dyDescent="0.25">
      <c r="B20" s="86"/>
    </row>
    <row r="21" spans="2:4" ht="15" x14ac:dyDescent="0.25">
      <c r="B21" s="86"/>
    </row>
    <row r="22" spans="2:4" ht="15" x14ac:dyDescent="0.25">
      <c r="B22" s="86"/>
    </row>
    <row r="23" spans="2:4" ht="15" x14ac:dyDescent="0.25">
      <c r="B23" s="86"/>
    </row>
    <row r="24" spans="2:4" ht="15" x14ac:dyDescent="0.25">
      <c r="B24"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98" t="s">
        <v>127</v>
      </c>
      <c r="B1" s="199"/>
      <c r="C1" s="199"/>
      <c r="D1" s="199"/>
      <c r="E1" s="199"/>
      <c r="F1" s="199"/>
      <c r="G1" s="199"/>
      <c r="H1" s="200"/>
    </row>
    <row r="2" spans="1:8" s="2" customFormat="1" ht="24.75" customHeight="1" x14ac:dyDescent="0.25">
      <c r="A2" s="33" t="s">
        <v>128</v>
      </c>
      <c r="B2" s="197" t="s">
        <v>129</v>
      </c>
      <c r="C2" s="197"/>
      <c r="D2" s="197"/>
      <c r="E2" s="197"/>
      <c r="F2" s="197"/>
      <c r="G2" s="197"/>
    </row>
    <row r="3" spans="1:8" s="3" customFormat="1" ht="51.75" customHeight="1" thickBot="1" x14ac:dyDescent="0.3">
      <c r="A3" s="14" t="s">
        <v>130</v>
      </c>
      <c r="B3" s="32" t="s">
        <v>119</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206" t="s">
        <v>131</v>
      </c>
      <c r="B1" s="207"/>
      <c r="C1" s="207"/>
      <c r="D1" s="207"/>
      <c r="E1" s="207"/>
      <c r="F1" s="207"/>
      <c r="G1" s="207"/>
      <c r="H1" s="207"/>
      <c r="I1" s="207"/>
      <c r="J1" s="207"/>
      <c r="K1" s="207"/>
      <c r="L1" s="207"/>
      <c r="M1" s="207"/>
      <c r="N1" s="208"/>
    </row>
    <row r="2" spans="1:14" ht="21" customHeight="1" x14ac:dyDescent="0.25">
      <c r="A2" s="33" t="s">
        <v>128</v>
      </c>
      <c r="B2" s="215" t="s">
        <v>129</v>
      </c>
      <c r="C2" s="215"/>
      <c r="D2" s="215"/>
      <c r="E2" s="215"/>
      <c r="F2" s="215"/>
      <c r="G2" s="215"/>
      <c r="H2" s="215"/>
      <c r="I2" s="215"/>
      <c r="J2" s="215"/>
      <c r="K2" s="215"/>
      <c r="L2" s="215"/>
      <c r="M2" s="215"/>
      <c r="N2" s="215"/>
    </row>
    <row r="3" spans="1:14" ht="32.25" customHeight="1" thickBot="1" x14ac:dyDescent="0.3">
      <c r="A3" s="125" t="s">
        <v>130</v>
      </c>
      <c r="B3" s="140" t="s">
        <v>132</v>
      </c>
      <c r="C3" s="125" t="s">
        <v>133</v>
      </c>
      <c r="D3" s="125" t="s">
        <v>97</v>
      </c>
      <c r="E3" s="125" t="s">
        <v>98</v>
      </c>
      <c r="F3" s="125" t="s">
        <v>134</v>
      </c>
      <c r="G3" s="125" t="s">
        <v>135</v>
      </c>
      <c r="H3" s="125" t="s">
        <v>136</v>
      </c>
      <c r="I3" s="125" t="s">
        <v>137</v>
      </c>
      <c r="J3" s="125" t="s">
        <v>138</v>
      </c>
      <c r="K3" s="202" t="s">
        <v>139</v>
      </c>
      <c r="L3" s="203"/>
      <c r="M3" s="202" t="s">
        <v>140</v>
      </c>
      <c r="N3" s="203"/>
    </row>
    <row r="4" spans="1:14" ht="58.5" customHeight="1" x14ac:dyDescent="0.25">
      <c r="A4" s="201"/>
      <c r="B4" s="201"/>
      <c r="C4" s="201"/>
      <c r="D4" s="124"/>
      <c r="E4" s="134"/>
      <c r="F4" s="201"/>
      <c r="G4" s="201"/>
      <c r="H4" s="201"/>
      <c r="I4" s="124"/>
      <c r="J4" s="201"/>
      <c r="K4" s="15" t="s">
        <v>141</v>
      </c>
      <c r="L4" s="15" t="s">
        <v>142</v>
      </c>
      <c r="M4" s="15" t="s">
        <v>141</v>
      </c>
      <c r="N4" s="15" t="s">
        <v>142</v>
      </c>
    </row>
    <row r="5" spans="1:14" ht="13.8" thickBot="1" x14ac:dyDescent="0.3">
      <c r="A5" s="16">
        <v>1</v>
      </c>
      <c r="B5" s="16">
        <v>2</v>
      </c>
      <c r="C5" s="16">
        <v>3</v>
      </c>
      <c r="D5" s="17">
        <v>4</v>
      </c>
      <c r="E5" s="17">
        <v>5</v>
      </c>
      <c r="F5" s="16">
        <v>6</v>
      </c>
      <c r="G5" s="16">
        <v>7</v>
      </c>
      <c r="H5" s="16">
        <v>8</v>
      </c>
      <c r="I5" s="17">
        <v>9</v>
      </c>
      <c r="J5" s="16">
        <v>10</v>
      </c>
      <c r="K5" s="204">
        <v>11</v>
      </c>
      <c r="L5" s="205"/>
      <c r="M5" s="204">
        <v>12</v>
      </c>
      <c r="N5" s="205"/>
    </row>
    <row r="6" spans="1:14" x14ac:dyDescent="0.25">
      <c r="A6" s="213" t="s">
        <v>129</v>
      </c>
      <c r="B6" s="214"/>
      <c r="C6" s="214"/>
      <c r="D6" s="10"/>
      <c r="E6" s="10"/>
      <c r="F6" s="10"/>
      <c r="G6" s="10"/>
      <c r="H6" s="10"/>
      <c r="I6" s="213"/>
      <c r="J6" s="10"/>
      <c r="K6" s="19"/>
      <c r="L6" s="19"/>
      <c r="M6" s="19"/>
      <c r="N6" s="19"/>
    </row>
    <row r="7" spans="1:14" x14ac:dyDescent="0.25">
      <c r="A7" s="211"/>
      <c r="B7" s="209"/>
      <c r="C7" s="209"/>
      <c r="D7" s="11"/>
      <c r="E7" s="11"/>
      <c r="F7" s="11"/>
      <c r="G7" s="11"/>
      <c r="H7" s="11"/>
      <c r="I7" s="211"/>
      <c r="J7" s="11"/>
      <c r="K7" s="18"/>
      <c r="L7" s="18"/>
      <c r="M7" s="18"/>
      <c r="N7" s="18"/>
    </row>
    <row r="8" spans="1:14" x14ac:dyDescent="0.25">
      <c r="A8" s="211"/>
      <c r="B8" s="209"/>
      <c r="C8" s="209"/>
      <c r="D8" s="11"/>
      <c r="E8" s="11"/>
      <c r="F8" s="11"/>
      <c r="G8" s="11"/>
      <c r="H8" s="11"/>
      <c r="I8" s="212"/>
      <c r="J8" s="11"/>
      <c r="K8" s="18"/>
      <c r="L8" s="18"/>
      <c r="M8" s="18"/>
      <c r="N8" s="18"/>
    </row>
    <row r="9" spans="1:14" x14ac:dyDescent="0.25">
      <c r="A9" s="211"/>
      <c r="B9" s="209"/>
      <c r="C9" s="209"/>
      <c r="D9" s="11"/>
      <c r="E9" s="11"/>
      <c r="F9" s="11"/>
      <c r="G9" s="11"/>
      <c r="H9" s="11"/>
      <c r="I9" s="210"/>
      <c r="J9" s="11"/>
      <c r="K9" s="18"/>
      <c r="L9" s="18"/>
      <c r="M9" s="18"/>
      <c r="N9" s="18"/>
    </row>
    <row r="10" spans="1:14" x14ac:dyDescent="0.25">
      <c r="A10" s="211"/>
      <c r="B10" s="209"/>
      <c r="C10" s="209"/>
      <c r="D10" s="11"/>
      <c r="E10" s="11"/>
      <c r="F10" s="11"/>
      <c r="G10" s="11"/>
      <c r="H10" s="11"/>
      <c r="I10" s="211"/>
      <c r="J10" s="11"/>
      <c r="K10" s="18"/>
      <c r="L10" s="18"/>
      <c r="M10" s="18"/>
      <c r="N10" s="18"/>
    </row>
    <row r="11" spans="1:14" x14ac:dyDescent="0.25">
      <c r="A11" s="211"/>
      <c r="B11" s="209"/>
      <c r="C11" s="209"/>
      <c r="D11" s="11"/>
      <c r="E11" s="11"/>
      <c r="F11" s="11"/>
      <c r="G11" s="11"/>
      <c r="H11" s="11"/>
      <c r="I11" s="212"/>
      <c r="J11" s="11"/>
      <c r="K11" s="18"/>
      <c r="L11" s="18"/>
      <c r="M11" s="18"/>
      <c r="N11" s="18"/>
    </row>
    <row r="12" spans="1:14" x14ac:dyDescent="0.25">
      <c r="A12" s="211"/>
      <c r="B12" s="209"/>
      <c r="C12" s="209"/>
      <c r="D12" s="11"/>
      <c r="E12" s="11"/>
      <c r="F12" s="11"/>
      <c r="G12" s="11"/>
      <c r="H12" s="11"/>
      <c r="I12" s="210"/>
      <c r="J12" s="11"/>
      <c r="K12" s="18"/>
      <c r="L12" s="18"/>
      <c r="M12" s="18"/>
      <c r="N12" s="18"/>
    </row>
    <row r="13" spans="1:14" x14ac:dyDescent="0.25">
      <c r="A13" s="211"/>
      <c r="B13" s="209"/>
      <c r="C13" s="209"/>
      <c r="D13" s="11"/>
      <c r="E13" s="11"/>
      <c r="F13" s="11"/>
      <c r="G13" s="11"/>
      <c r="H13" s="11"/>
      <c r="I13" s="211"/>
      <c r="J13" s="11"/>
      <c r="K13" s="18"/>
      <c r="L13" s="18"/>
      <c r="M13" s="18"/>
      <c r="N13" s="18"/>
    </row>
    <row r="14" spans="1:14" x14ac:dyDescent="0.25">
      <c r="A14" s="211"/>
      <c r="B14" s="209"/>
      <c r="C14" s="209"/>
      <c r="D14" s="11"/>
      <c r="E14" s="11"/>
      <c r="F14" s="11"/>
      <c r="G14" s="11"/>
      <c r="H14" s="11"/>
      <c r="I14" s="212"/>
      <c r="J14" s="11"/>
      <c r="K14" s="18"/>
      <c r="L14" s="18"/>
      <c r="M14" s="18"/>
      <c r="N14" s="18"/>
    </row>
    <row r="15" spans="1:14" x14ac:dyDescent="0.25">
      <c r="A15" s="211"/>
      <c r="B15" s="209"/>
      <c r="C15" s="209"/>
      <c r="D15" s="11"/>
      <c r="E15" s="11"/>
      <c r="F15" s="11"/>
      <c r="G15" s="11"/>
      <c r="H15" s="11"/>
      <c r="I15" s="210"/>
      <c r="J15" s="11"/>
      <c r="K15" s="18"/>
      <c r="L15" s="18"/>
      <c r="M15" s="18"/>
      <c r="N15" s="18"/>
    </row>
    <row r="16" spans="1:14" x14ac:dyDescent="0.25">
      <c r="A16" s="211"/>
      <c r="B16" s="209"/>
      <c r="C16" s="209"/>
      <c r="D16" s="11"/>
      <c r="E16" s="11"/>
      <c r="F16" s="11"/>
      <c r="G16" s="11"/>
      <c r="H16" s="11"/>
      <c r="I16" s="211"/>
      <c r="J16" s="11"/>
      <c r="K16" s="18"/>
      <c r="L16" s="18"/>
      <c r="M16" s="18"/>
      <c r="N16" s="18"/>
    </row>
    <row r="17" spans="1:14" x14ac:dyDescent="0.25">
      <c r="A17" s="211"/>
      <c r="B17" s="209"/>
      <c r="C17" s="209"/>
      <c r="D17" s="11"/>
      <c r="E17" s="11"/>
      <c r="F17" s="11"/>
      <c r="G17" s="11"/>
      <c r="H17" s="11"/>
      <c r="I17" s="212"/>
      <c r="J17" s="11"/>
      <c r="K17" s="18"/>
      <c r="L17" s="18"/>
      <c r="M17" s="18"/>
      <c r="N17" s="18"/>
    </row>
    <row r="18" spans="1:14" x14ac:dyDescent="0.25">
      <c r="A18" s="211"/>
      <c r="B18" s="209"/>
      <c r="C18" s="209"/>
      <c r="D18" s="11"/>
      <c r="E18" s="11"/>
      <c r="F18" s="11"/>
      <c r="G18" s="11"/>
      <c r="H18" s="11"/>
      <c r="I18" s="210"/>
      <c r="J18" s="11"/>
      <c r="K18" s="18"/>
      <c r="L18" s="18"/>
      <c r="M18" s="18"/>
      <c r="N18" s="18"/>
    </row>
    <row r="19" spans="1:14" x14ac:dyDescent="0.25">
      <c r="A19" s="211"/>
      <c r="B19" s="209"/>
      <c r="C19" s="209"/>
      <c r="D19" s="11"/>
      <c r="E19" s="11"/>
      <c r="F19" s="11"/>
      <c r="G19" s="11"/>
      <c r="H19" s="11"/>
      <c r="I19" s="211"/>
      <c r="J19" s="11"/>
      <c r="K19" s="18"/>
      <c r="L19" s="18"/>
      <c r="M19" s="18"/>
      <c r="N19" s="18"/>
    </row>
    <row r="20" spans="1:14" x14ac:dyDescent="0.25">
      <c r="A20" s="211"/>
      <c r="B20" s="209"/>
      <c r="C20" s="209"/>
      <c r="D20" s="11"/>
      <c r="E20" s="11"/>
      <c r="F20" s="11"/>
      <c r="G20" s="11"/>
      <c r="H20" s="11"/>
      <c r="I20" s="212"/>
      <c r="J20" s="11"/>
      <c r="K20" s="18"/>
      <c r="L20" s="18"/>
      <c r="M20" s="18"/>
      <c r="N20" s="18"/>
    </row>
    <row r="21" spans="1:14" x14ac:dyDescent="0.25">
      <c r="A21" s="211"/>
      <c r="B21" s="209"/>
      <c r="C21" s="209"/>
      <c r="D21" s="11"/>
      <c r="E21" s="11"/>
      <c r="F21" s="11"/>
      <c r="G21" s="11"/>
      <c r="H21" s="11"/>
      <c r="I21" s="210"/>
      <c r="J21" s="11"/>
      <c r="K21" s="18"/>
      <c r="L21" s="18"/>
      <c r="M21" s="18"/>
      <c r="N21" s="18"/>
    </row>
    <row r="22" spans="1:14" x14ac:dyDescent="0.25">
      <c r="A22" s="211"/>
      <c r="B22" s="209"/>
      <c r="C22" s="209"/>
      <c r="D22" s="11"/>
      <c r="E22" s="11"/>
      <c r="F22" s="11"/>
      <c r="G22" s="11"/>
      <c r="H22" s="11"/>
      <c r="I22" s="211"/>
      <c r="J22" s="11"/>
      <c r="K22" s="18"/>
      <c r="L22" s="18"/>
      <c r="M22" s="18"/>
      <c r="N22" s="18"/>
    </row>
    <row r="23" spans="1:14" x14ac:dyDescent="0.25">
      <c r="A23" s="212"/>
      <c r="B23" s="209"/>
      <c r="C23" s="209"/>
      <c r="D23" s="11"/>
      <c r="E23" s="11"/>
      <c r="F23" s="11"/>
      <c r="G23" s="11"/>
      <c r="H23" s="11"/>
      <c r="I23" s="212"/>
      <c r="J23" s="11"/>
      <c r="K23" s="18"/>
      <c r="L23" s="18"/>
      <c r="M23" s="18"/>
      <c r="N23" s="18"/>
    </row>
    <row r="24" spans="1:14" x14ac:dyDescent="0.25">
      <c r="A24" s="210" t="s">
        <v>129</v>
      </c>
      <c r="B24" s="209"/>
      <c r="C24" s="209"/>
      <c r="D24" s="11"/>
      <c r="E24" s="11"/>
      <c r="F24" s="11"/>
      <c r="G24" s="11"/>
      <c r="H24" s="11"/>
      <c r="I24" s="210"/>
      <c r="J24" s="11"/>
      <c r="K24" s="18"/>
      <c r="L24" s="18"/>
      <c r="M24" s="18"/>
      <c r="N24" s="18"/>
    </row>
    <row r="25" spans="1:14" x14ac:dyDescent="0.25">
      <c r="A25" s="211"/>
      <c r="B25" s="209"/>
      <c r="C25" s="209"/>
      <c r="D25" s="11"/>
      <c r="E25" s="11"/>
      <c r="F25" s="11"/>
      <c r="G25" s="11"/>
      <c r="H25" s="11"/>
      <c r="I25" s="211"/>
      <c r="J25" s="11"/>
      <c r="K25" s="18"/>
      <c r="L25" s="18"/>
      <c r="M25" s="18"/>
      <c r="N25" s="18"/>
    </row>
    <row r="26" spans="1:14" x14ac:dyDescent="0.25">
      <c r="A26" s="211"/>
      <c r="B26" s="209"/>
      <c r="C26" s="209"/>
      <c r="D26" s="11"/>
      <c r="E26" s="11"/>
      <c r="F26" s="11"/>
      <c r="G26" s="11"/>
      <c r="H26" s="11"/>
      <c r="I26" s="212"/>
      <c r="J26" s="11"/>
      <c r="K26" s="18"/>
      <c r="L26" s="18"/>
      <c r="M26" s="18"/>
      <c r="N26" s="18"/>
    </row>
    <row r="27" spans="1:14" x14ac:dyDescent="0.25">
      <c r="A27" s="211"/>
      <c r="B27" s="209"/>
      <c r="C27" s="209"/>
      <c r="D27" s="11"/>
      <c r="E27" s="11"/>
      <c r="F27" s="11"/>
      <c r="G27" s="11"/>
      <c r="H27" s="11"/>
      <c r="I27" s="210"/>
      <c r="J27" s="11"/>
      <c r="K27" s="18"/>
      <c r="L27" s="18"/>
      <c r="M27" s="18"/>
      <c r="N27" s="18"/>
    </row>
    <row r="28" spans="1:14" x14ac:dyDescent="0.25">
      <c r="A28" s="211"/>
      <c r="B28" s="209"/>
      <c r="C28" s="209"/>
      <c r="D28" s="11"/>
      <c r="E28" s="11"/>
      <c r="F28" s="11"/>
      <c r="G28" s="11"/>
      <c r="H28" s="11"/>
      <c r="I28" s="211"/>
      <c r="J28" s="11"/>
      <c r="K28" s="18"/>
      <c r="L28" s="18"/>
      <c r="M28" s="18"/>
      <c r="N28" s="18"/>
    </row>
    <row r="29" spans="1:14" x14ac:dyDescent="0.25">
      <c r="A29" s="211"/>
      <c r="B29" s="209"/>
      <c r="C29" s="209"/>
      <c r="D29" s="11"/>
      <c r="E29" s="11"/>
      <c r="F29" s="11"/>
      <c r="G29" s="11"/>
      <c r="H29" s="11"/>
      <c r="I29" s="212"/>
      <c r="J29" s="11"/>
      <c r="K29" s="18"/>
      <c r="L29" s="18"/>
      <c r="M29" s="18"/>
      <c r="N29" s="18"/>
    </row>
    <row r="30" spans="1:14" x14ac:dyDescent="0.25">
      <c r="A30" s="211"/>
      <c r="B30" s="209"/>
      <c r="C30" s="209"/>
      <c r="D30" s="11"/>
      <c r="E30" s="11"/>
      <c r="F30" s="11"/>
      <c r="G30" s="11"/>
      <c r="H30" s="11"/>
      <c r="I30" s="210"/>
      <c r="J30" s="11"/>
      <c r="K30" s="18"/>
      <c r="L30" s="18"/>
      <c r="M30" s="18"/>
      <c r="N30" s="18"/>
    </row>
    <row r="31" spans="1:14" x14ac:dyDescent="0.25">
      <c r="A31" s="211"/>
      <c r="B31" s="209"/>
      <c r="C31" s="209"/>
      <c r="D31" s="11"/>
      <c r="E31" s="11"/>
      <c r="F31" s="11"/>
      <c r="G31" s="11"/>
      <c r="H31" s="11"/>
      <c r="I31" s="211"/>
      <c r="J31" s="11"/>
      <c r="K31" s="18"/>
      <c r="L31" s="18"/>
      <c r="M31" s="18"/>
      <c r="N31" s="18"/>
    </row>
    <row r="32" spans="1:14" x14ac:dyDescent="0.25">
      <c r="A32" s="212"/>
      <c r="B32" s="209"/>
      <c r="C32" s="209"/>
      <c r="D32" s="11"/>
      <c r="E32" s="11"/>
      <c r="F32" s="11"/>
      <c r="G32" s="11"/>
      <c r="H32" s="11"/>
      <c r="I32" s="212"/>
      <c r="J32" s="11"/>
      <c r="K32" s="18"/>
      <c r="L32" s="18"/>
      <c r="M32" s="18"/>
      <c r="N32" s="18"/>
    </row>
    <row r="34" spans="1:14" ht="13.8" x14ac:dyDescent="0.25">
      <c r="A34" s="52" t="s">
        <v>71</v>
      </c>
    </row>
    <row r="35" spans="1:14" ht="13.8" x14ac:dyDescent="0.25">
      <c r="A35" s="116" t="s">
        <v>143</v>
      </c>
      <c r="B35" s="116"/>
      <c r="C35" s="116"/>
      <c r="D35" s="116"/>
      <c r="E35" s="116"/>
      <c r="F35" s="116"/>
      <c r="G35" s="116"/>
      <c r="H35" s="116"/>
      <c r="I35" s="116"/>
      <c r="J35" s="116"/>
      <c r="K35" s="116"/>
      <c r="L35" s="116"/>
      <c r="M35" s="116"/>
      <c r="N35" s="116"/>
    </row>
    <row r="36" spans="1:14" ht="7.5" customHeight="1" x14ac:dyDescent="0.25">
      <c r="A36" s="216"/>
      <c r="B36" s="216"/>
      <c r="C36" s="216"/>
      <c r="D36" s="216"/>
      <c r="E36" s="216"/>
      <c r="F36" s="216"/>
      <c r="G36" s="216"/>
      <c r="H36" s="216"/>
      <c r="I36" s="216"/>
      <c r="J36" s="216"/>
      <c r="K36" s="216"/>
      <c r="L36" s="216"/>
      <c r="M36" s="216"/>
      <c r="N36" s="216"/>
    </row>
    <row r="37" spans="1:14" ht="14.25" customHeight="1" x14ac:dyDescent="0.25">
      <c r="A37" s="113" t="s">
        <v>144</v>
      </c>
      <c r="B37" s="113"/>
      <c r="C37" s="113"/>
      <c r="D37" s="113"/>
      <c r="E37" s="113"/>
      <c r="F37" s="113"/>
      <c r="G37" s="113"/>
      <c r="H37" s="113"/>
      <c r="I37" s="113"/>
      <c r="J37" s="113"/>
      <c r="K37" s="113"/>
      <c r="L37" s="113"/>
      <c r="M37" s="113"/>
      <c r="N37" s="113"/>
    </row>
    <row r="38" spans="1:14" x14ac:dyDescent="0.25">
      <c r="A38" s="113"/>
      <c r="B38" s="113"/>
      <c r="C38" s="113"/>
      <c r="D38" s="113"/>
      <c r="E38" s="113"/>
      <c r="F38" s="113"/>
      <c r="G38" s="113"/>
      <c r="H38" s="113"/>
      <c r="I38" s="113"/>
      <c r="J38" s="113"/>
      <c r="K38" s="113"/>
      <c r="L38" s="113"/>
      <c r="M38" s="113"/>
      <c r="N38" s="113"/>
    </row>
    <row r="39" spans="1:14" ht="8.1" customHeight="1" x14ac:dyDescent="0.25"/>
    <row r="40" spans="1:14" x14ac:dyDescent="0.25">
      <c r="A40" s="217" t="s">
        <v>145</v>
      </c>
      <c r="B40" s="217"/>
      <c r="C40" s="217"/>
      <c r="D40" s="217"/>
      <c r="E40" s="217"/>
      <c r="F40" s="217"/>
      <c r="G40" s="217"/>
      <c r="H40" s="217"/>
      <c r="I40" s="217"/>
      <c r="J40" s="217"/>
      <c r="K40" s="217"/>
      <c r="L40" s="217"/>
      <c r="M40" s="217"/>
      <c r="N40" s="217"/>
    </row>
    <row r="41" spans="1:14" ht="16.5" customHeight="1" x14ac:dyDescent="0.25">
      <c r="A41" s="217"/>
      <c r="B41" s="217"/>
      <c r="C41" s="217"/>
      <c r="D41" s="217"/>
      <c r="E41" s="217"/>
      <c r="F41" s="217"/>
      <c r="G41" s="217"/>
      <c r="H41" s="217"/>
      <c r="I41" s="217"/>
      <c r="J41" s="217"/>
      <c r="K41" s="217"/>
      <c r="L41" s="217"/>
      <c r="M41" s="217"/>
      <c r="N41" s="217"/>
    </row>
    <row r="42" spans="1:14" ht="8.1" customHeight="1" x14ac:dyDescent="0.25"/>
    <row r="43" spans="1:14" ht="12.75" customHeight="1" x14ac:dyDescent="0.25">
      <c r="A43" s="217" t="s">
        <v>146</v>
      </c>
      <c r="B43" s="217"/>
      <c r="C43" s="217"/>
      <c r="D43" s="217"/>
      <c r="E43" s="217"/>
      <c r="F43" s="217"/>
      <c r="G43" s="217"/>
      <c r="H43" s="217"/>
      <c r="I43" s="217"/>
      <c r="J43" s="217"/>
      <c r="K43" s="217"/>
      <c r="L43" s="217"/>
      <c r="M43" s="217"/>
      <c r="N43" s="217"/>
    </row>
    <row r="44" spans="1:14" ht="12.75" customHeight="1" x14ac:dyDescent="0.25">
      <c r="A44" s="217"/>
      <c r="B44" s="217"/>
      <c r="C44" s="217"/>
      <c r="D44" s="217"/>
      <c r="E44" s="217"/>
      <c r="F44" s="217"/>
      <c r="G44" s="217"/>
      <c r="H44" s="217"/>
      <c r="I44" s="217"/>
      <c r="J44" s="217"/>
      <c r="K44" s="217"/>
      <c r="L44" s="217"/>
      <c r="M44" s="217"/>
      <c r="N44" s="217"/>
    </row>
    <row r="45" spans="1:14" ht="12.75" customHeight="1" x14ac:dyDescent="0.25">
      <c r="A45" s="217"/>
      <c r="B45" s="217"/>
      <c r="C45" s="217"/>
      <c r="D45" s="217"/>
      <c r="E45" s="217"/>
      <c r="F45" s="217"/>
      <c r="G45" s="217"/>
      <c r="H45" s="217"/>
      <c r="I45" s="217"/>
      <c r="J45" s="217"/>
      <c r="K45" s="217"/>
      <c r="L45" s="217"/>
      <c r="M45" s="217"/>
      <c r="N45" s="217"/>
    </row>
    <row r="46" spans="1:14" ht="12.75" customHeight="1" x14ac:dyDescent="0.25">
      <c r="A46" s="217"/>
      <c r="B46" s="217"/>
      <c r="C46" s="217"/>
      <c r="D46" s="217"/>
      <c r="E46" s="217"/>
      <c r="F46" s="217"/>
      <c r="G46" s="217"/>
      <c r="H46" s="217"/>
      <c r="I46" s="217"/>
      <c r="J46" s="217"/>
      <c r="K46" s="217"/>
      <c r="L46" s="217"/>
      <c r="M46" s="217"/>
      <c r="N46" s="217"/>
    </row>
    <row r="47" spans="1:14" ht="22.5" customHeight="1" x14ac:dyDescent="0.25">
      <c r="A47" s="217"/>
      <c r="B47" s="217"/>
      <c r="C47" s="217"/>
      <c r="D47" s="217"/>
      <c r="E47" s="217"/>
      <c r="F47" s="217"/>
      <c r="G47" s="217"/>
      <c r="H47" s="217"/>
      <c r="I47" s="217"/>
      <c r="J47" s="217"/>
      <c r="K47" s="217"/>
      <c r="L47" s="217"/>
      <c r="M47" s="217"/>
      <c r="N47" s="217"/>
    </row>
    <row r="48" spans="1:14" ht="8.1" customHeight="1" x14ac:dyDescent="0.25"/>
    <row r="49" spans="1:14" ht="13.8" x14ac:dyDescent="0.25">
      <c r="A49" s="116" t="s">
        <v>147</v>
      </c>
      <c r="B49" s="116"/>
      <c r="C49" s="116"/>
      <c r="D49" s="116"/>
      <c r="E49" s="116"/>
      <c r="F49" s="116"/>
      <c r="G49" s="116"/>
      <c r="H49" s="116"/>
      <c r="I49" s="116"/>
      <c r="J49" s="116"/>
      <c r="K49" s="116"/>
      <c r="L49" s="116"/>
      <c r="M49" s="116"/>
      <c r="N49" s="116"/>
    </row>
    <row r="50" spans="1:14" ht="8.1" customHeight="1" x14ac:dyDescent="0.25"/>
    <row r="51" spans="1:14" ht="13.8" x14ac:dyDescent="0.25">
      <c r="A51" s="116" t="s">
        <v>148</v>
      </c>
      <c r="B51" s="116"/>
      <c r="C51" s="116"/>
      <c r="D51" s="116"/>
      <c r="E51" s="116"/>
      <c r="F51" s="116"/>
      <c r="G51" s="116"/>
      <c r="H51" s="116"/>
      <c r="I51" s="116"/>
      <c r="J51" s="116"/>
      <c r="K51" s="116"/>
      <c r="L51" s="116"/>
      <c r="M51" s="116"/>
      <c r="N51" s="116"/>
    </row>
    <row r="52" spans="1:14" ht="8.1" customHeight="1" x14ac:dyDescent="0.25"/>
    <row r="53" spans="1:14" ht="13.8" x14ac:dyDescent="0.25">
      <c r="A53" s="116" t="s">
        <v>149</v>
      </c>
      <c r="B53" s="116"/>
      <c r="C53" s="116"/>
      <c r="D53" s="116"/>
      <c r="E53" s="116"/>
      <c r="F53" s="116"/>
      <c r="G53" s="116"/>
      <c r="H53" s="116"/>
      <c r="I53" s="116"/>
      <c r="J53" s="116"/>
      <c r="K53" s="116"/>
      <c r="L53" s="116"/>
      <c r="M53" s="116"/>
      <c r="N53" s="11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opcip</cp:lastModifiedBy>
  <cp:revision/>
  <cp:lastPrinted>2020-10-14T11:43:25Z</cp:lastPrinted>
  <dcterms:created xsi:type="dcterms:W3CDTF">2010-03-25T12:47:07Z</dcterms:created>
  <dcterms:modified xsi:type="dcterms:W3CDTF">2023-02-20T12:55:09Z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