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8598\Desktop\GODIŠNJI IZVJEŠTAJ O IZVRŠENJU PRORAČUNA ZA 2022\"/>
    </mc:Choice>
  </mc:AlternateContent>
  <xr:revisionPtr revIDLastSave="0" documentId="13_ncr:1_{B3D33BDF-696F-4552-B8EB-B91BCB2A3697}" xr6:coauthVersionLast="47" xr6:coauthVersionMax="47" xr10:uidLastSave="{00000000-0000-0000-0000-000000000000}"/>
  <bookViews>
    <workbookView xWindow="-120" yWindow="-120" windowWidth="29040" windowHeight="15840" firstSheet="4" activeTab="7" xr2:uid="{00000000-000D-0000-FFFF-FFFF00000000}"/>
  </bookViews>
  <sheets>
    <sheet name="Opći dio - naslovna strana" sheetId="9" r:id="rId1"/>
    <sheet name="Prihodi i rashodi prema ekonoms" sheetId="2" r:id="rId2"/>
    <sheet name="Prihodi i rashodi prema izvorim" sheetId="3" r:id="rId3"/>
    <sheet name="Rashodi prema funkcijskoj klasi" sheetId="4" r:id="rId4"/>
    <sheet name="Račun financiranja prema ekonom" sheetId="5" r:id="rId5"/>
    <sheet name="Račun financiranja prema izvori" sheetId="6" r:id="rId6"/>
    <sheet name="Izvršenje po organizacijskoj kl" sheetId="7" r:id="rId7"/>
    <sheet name="Izvršenje po programskoj klasif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5" i="9" l="1"/>
  <c r="R45" i="9" s="1"/>
  <c r="P43" i="9"/>
  <c r="P45" i="9" s="1"/>
</calcChain>
</file>

<file path=xl/sharedStrings.xml><?xml version="1.0" encoding="utf-8"?>
<sst xmlns="http://schemas.openxmlformats.org/spreadsheetml/2006/main" count="6171" uniqueCount="986">
  <si>
    <t/>
  </si>
  <si>
    <t>Račun / opis</t>
  </si>
  <si>
    <t>Izvršenje 2021.</t>
  </si>
  <si>
    <t>Izvorni plan 2022.</t>
  </si>
  <si>
    <t>Izvršenje 2022.</t>
  </si>
  <si>
    <t>Indeks  3/1</t>
  </si>
  <si>
    <t>Indeks  3/2</t>
  </si>
  <si>
    <t>A. RAČUN PRIHODA I RASHODA</t>
  </si>
  <si>
    <t>1</t>
  </si>
  <si>
    <t>2</t>
  </si>
  <si>
    <t>3</t>
  </si>
  <si>
    <t>4</t>
  </si>
  <si>
    <t>5</t>
  </si>
  <si>
    <t>6 Prihodi poslovanja</t>
  </si>
  <si>
    <t>7 Prihodi od prodaje nefinancijske imovine</t>
  </si>
  <si>
    <t xml:space="preserve"> UKUPNI PRIHODI</t>
  </si>
  <si>
    <t>3 Rashodi poslovanja</t>
  </si>
  <si>
    <t>4 Rashodi za nabavu nefinancijske imovine</t>
  </si>
  <si>
    <t xml:space="preserve"> UKUPNI RASHODI</t>
  </si>
  <si>
    <t xml:space="preserve"> VIŠAK / MANJAK</t>
  </si>
  <si>
    <t>B. RAČUN ZADUŽIVANJA / FINANCIRANJA</t>
  </si>
  <si>
    <t>8 Primici od financijske imovine i zaduživanja</t>
  </si>
  <si>
    <t>5 Izdaci za financijsku imovinu i otplate zajmova</t>
  </si>
  <si>
    <t xml:space="preserve"> NETO ZADUŽIVANJE</t>
  </si>
  <si>
    <t xml:space="preserve"> UKUPNI DONOS VIŠKA / MANJKA IZ PRETHODNE(IH) GODINA</t>
  </si>
  <si>
    <t xml:space="preserve"> VIŠAK / MANJAK IZ PRETHODNE(IH) GODINE KOJI ĆE SE POKRITI / RASPOREDITI</t>
  </si>
  <si>
    <t>VIŠAK / MANJAK + NETO ZADUŽIVANJE / FINANCIRANJE + KORIŠTENO U PRETHODNIM GODINAMA</t>
  </si>
  <si>
    <t>61 Prihodi od poreza</t>
  </si>
  <si>
    <t>611 Porez i prirez na dohodak</t>
  </si>
  <si>
    <t>6111 Porez i prirez na dohodak od nesamostalnog rada</t>
  </si>
  <si>
    <t>6117 Povrat poreza i prireza na dohodak po godišnjoj prijavi</t>
  </si>
  <si>
    <t>613 Porezi na imovinu</t>
  </si>
  <si>
    <t>6131 Stalni porezi na nepokretnu imovinu (zemlju, zgrade, kuće i ostalo)</t>
  </si>
  <si>
    <t>6134 Povremeni porezi na imovinu</t>
  </si>
  <si>
    <t>614 Porezi na robu i usluge</t>
  </si>
  <si>
    <t>6142 Porez na promet</t>
  </si>
  <si>
    <t>6145 Porezi na korištenje dobara ili izvođenje aktivnosti</t>
  </si>
  <si>
    <t>63 Pomoći iz inozemstva i od subjekata unutar općeg proračuna</t>
  </si>
  <si>
    <t>633 Pomoći proračunu iz drugih proračuna</t>
  </si>
  <si>
    <t>6331 Tekuće pomoći proračunu iz drugih proračuna</t>
  </si>
  <si>
    <t>6332 Kapitalne pomoći proračunu iz drugih proračuna</t>
  </si>
  <si>
    <t>634 Pomoći od izvanproračunskih korisnika</t>
  </si>
  <si>
    <t>6341 Tekuće pomoći od izvanproračunskih korisnika</t>
  </si>
  <si>
    <t>6342 Kapitalne pomoći od izvanproračunskih korisnika</t>
  </si>
  <si>
    <t>635 Pomoći izravnanja za decentralizirane funkcije</t>
  </si>
  <si>
    <t>6351 Tekuće pomoći izravnanja za decentralizirane funkcije</t>
  </si>
  <si>
    <t>638 Pomoći temeljem prijenosa EU sredstava</t>
  </si>
  <si>
    <t>6381 Tekuće pomoći temeljem prijenosa EU sredstava</t>
  </si>
  <si>
    <t>64 Prihodi od imovine</t>
  </si>
  <si>
    <t>641 Prihodi od financijske imovine</t>
  </si>
  <si>
    <t>6413 Kamate na oročena sredstva i depozite po viđenju</t>
  </si>
  <si>
    <t>642 Prihodi od nefinancijske imovine</t>
  </si>
  <si>
    <t>6421 Naknade za koncesije</t>
  </si>
  <si>
    <t>6422 Prihodi od zakupa i iznajmljivanja imovine</t>
  </si>
  <si>
    <t>6423 Naknada za korištenje nefinancijske imovine</t>
  </si>
  <si>
    <t>6429 Ostali prihodi od nefinancijske imovine</t>
  </si>
  <si>
    <t>65 Prihodi od upravnih i administrativnih pristojbi, pristojbi po posebnim propisima i naknada</t>
  </si>
  <si>
    <t>651 Upravne i administrativne pristojbe</t>
  </si>
  <si>
    <t>6512 Županijske, gradske i općinske pristojbe i naknade</t>
  </si>
  <si>
    <t>6514 Ostale pristojbe i naknade</t>
  </si>
  <si>
    <t>652 Prihodi po posebnim propisima</t>
  </si>
  <si>
    <t>6522 Prihodi vodnog gospodarstva</t>
  </si>
  <si>
    <t>6526 Ostali nespomenuti prihodi</t>
  </si>
  <si>
    <t>653 Komunalni doprinosi i naknade</t>
  </si>
  <si>
    <t>6531 Komunalni doprinosi</t>
  </si>
  <si>
    <t>6532 Komunalne naknade</t>
  </si>
  <si>
    <t>66 Prihodi od prodaje proizvoda i robe te pruženih usluga i prihodi od donacija</t>
  </si>
  <si>
    <t>661 Prihodi od prodaje proizvoda i robe te pruženih usluga</t>
  </si>
  <si>
    <t>6614 Prihodi od prodaje proizvoda i robe</t>
  </si>
  <si>
    <t>6615 Prihodi od pruženih usluga</t>
  </si>
  <si>
    <t>663 Donacije od pravnih i fizičkih osoba izvan općeg proračuna</t>
  </si>
  <si>
    <t>6631 Tekuće donacije</t>
  </si>
  <si>
    <t>68 Kazne, upravne mjere i ostali prihodi</t>
  </si>
  <si>
    <t>681 Kazne i upravne mjere</t>
  </si>
  <si>
    <t>6815 Kazne za prometne i ostale prekršaje u nadležnosti MUP-a</t>
  </si>
  <si>
    <t>71 Prihodi od prodaje neproizvedene dugotrajne imovine</t>
  </si>
  <si>
    <t>711 Prihodi od prodaje materijalne imovine - prirodnih bogatstava</t>
  </si>
  <si>
    <t>7111 Zemljište</t>
  </si>
  <si>
    <t>72 Prihodi od prodaje proizvedene dugotrajne imovine</t>
  </si>
  <si>
    <t>721 Prihodi od prodaje građevinskih objekata</t>
  </si>
  <si>
    <t>7211 Stambeni objekti</t>
  </si>
  <si>
    <t>31 Rashodi za zaposlene</t>
  </si>
  <si>
    <t>311 Plaće (Bruto)</t>
  </si>
  <si>
    <t>3111 Plaće za redovan rad</t>
  </si>
  <si>
    <t>312 Ostali rashodi za zaposlene</t>
  </si>
  <si>
    <t>3121 Ostali rashodi za zaposlene</t>
  </si>
  <si>
    <t>313 Doprinosi na plaće</t>
  </si>
  <si>
    <t>3131 Doprinosi za mirovinsko osiguranje</t>
  </si>
  <si>
    <t>3132 Doprinosi za obvezno zdravstveno osiguranje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</si>
  <si>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</si>
  <si>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</si>
  <si>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</si>
  <si>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</si>
  <si>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</si>
  <si>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</si>
  <si>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</si>
  <si>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</si>
  <si>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</si>
  <si>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</si>
  <si>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</si>
  <si>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</si>
  <si>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</si>
  <si>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</si>
  <si>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</si>
  <si>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</si>
  <si>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</si>
  <si>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</si>
  <si>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</si>
  <si>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</si>
  <si>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</si>
  <si>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</si>
  <si>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</si>
  <si>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324 Naknade troškova osobama izvan radnog odnosa</t>
  </si>
  <si>
    <t>3241 Naknade troškova osobama izvan radnog odnosa</t>
  </si>
  <si>
    <t>329 Ostali nespomenuti rashodi poslovanja</t>
  </si>
  <si>
    <t>3291 Naknade za rad predstavničkih i izvršnih tijela, povjerenstava i slično</t>
  </si>
  <si>
    <t>3292 Premije osiguranja</t>
  </si>
  <si>
    <t>3293 Reprezentacija</t>
  </si>
  <si>
    <t>3294 Članarine i norme</t>
  </si>
  <si>
    <t>3295 Pristojbe i naknade</t>
  </si>
  <si>
    <t>3299 Ostali nespomenuti rashodi poslovanja</t>
  </si>
  <si>
    <t>34 Financijski rashodi</t>
  </si>
  <si>
    <t>342 Kamate za primljene kredite i zajmove</t>
  </si>
  <si>
    <t>3423 Kamate za primljene kredite i zajmove od kreditnih i ostalih financijskih institucija izvan javnog s</t>
  </si>
  <si>
    <t>343 Ostali financijski rashodi</t>
  </si>
  <si>
    <t>3431 Bankarske usluge i usluge platnog prometa</t>
  </si>
  <si>
    <t>3434 Ostali nespomenuti financijski rashodi</t>
  </si>
  <si>
    <t>35 Subvencije</t>
  </si>
  <si>
    <t>352 Subvencije trgovačkim društvima, zadrugama, poljoprivrednicima i obrtnicima izvan javnog sektora</t>
  </si>
  <si>
    <t>3522 Subvencije trgovačkim društvima i zadrugama izvan javnog sektora</t>
  </si>
  <si>
    <t>3523 Subvencije poljoprivrednicima i obrtnicima</t>
  </si>
  <si>
    <t>36 Pomoći dane u inozemstvo i unutar općeg proračuna</t>
  </si>
  <si>
    <t>366 Pomoći proračunskim korisnicima drugih proračuna</t>
  </si>
  <si>
    <t>3661 Tekuće pomoći proračunskim korisnicima drugih proračuna</t>
  </si>
  <si>
    <t>368 Pomoći temeljem prijenosa EU sredstava</t>
  </si>
  <si>
    <t>3681 Tekuće pomoći temeljem prijenosa EU sredstava</t>
  </si>
  <si>
    <t>37 Naknade građanima i kućanstvima na temelju osiguranja i druge naknade</t>
  </si>
  <si>
    <t>372 Ostale naknade građanima i kućanstvima iz proračuna</t>
  </si>
  <si>
    <t>3721 Naknade građanima i kućanstvima u novcu</t>
  </si>
  <si>
    <t>3722 Naknade građanima i kućanstvima u naravi</t>
  </si>
  <si>
    <t>38 Ostali rashodi</t>
  </si>
  <si>
    <t>381 Tekuće donacije</t>
  </si>
  <si>
    <t>3811 Tekuće donacije u novcu</t>
  </si>
  <si>
    <t>383 Kazne, penali i naknade štete</t>
  </si>
  <si>
    <t>3835 Ostale kazne</t>
  </si>
  <si>
    <t>386 Kapitalne pomoći</t>
  </si>
  <si>
    <t>3861 Kapitalne pomoći kreditnim i ostalim financijskim institucijama te trgovačkim društvima u javnom sek</t>
  </si>
  <si>
    <t>41 Rashodi za nabavu neproizvedene dugotrajne imovine</t>
  </si>
  <si>
    <t>411 Materijalna imovina - prirodna bogatstva</t>
  </si>
  <si>
    <t>4111 Zemljište</t>
  </si>
  <si>
    <t>412 Nematerijalna imovina</t>
  </si>
  <si>
    <t>4124 Ostala prava</t>
  </si>
  <si>
    <t>42 Rashodi za nabavu proizvedene dugotrajne imovine</t>
  </si>
  <si>
    <t>421 Građevinski objekti</t>
  </si>
  <si>
    <t>4212 Poslovni objekti</t>
  </si>
  <si>
    <t>4213 Ceste, željeznice i ostali prometni objekti</t>
  </si>
  <si>
    <t>4214 Ostali građevinski objekti</t>
  </si>
  <si>
    <t>422 Postrojenja i oprema</t>
  </si>
  <si>
    <t>4221 Uredska oprema i namještaj</t>
  </si>
  <si>
    <t>4222 Komunikacijska oprema</t>
  </si>
  <si>
    <t>4223 Oprema za održavanje i zaštitu</t>
  </si>
  <si>
    <t>4225 Instrumenti, uređaji i strojevi</t>
  </si>
  <si>
    <t>4226 Sportska i glazbena oprema</t>
  </si>
  <si>
    <t>4227 Uređaji, strojevi i oprema za ostale namjene</t>
  </si>
  <si>
    <t>423 Prijevozna sredstva</t>
  </si>
  <si>
    <t>4231 Prijevozna sredstva u cestovnom prometu</t>
  </si>
  <si>
    <t>424 Knjige, umjetnička djela i ostale izložbene vrijednosti</t>
  </si>
  <si>
    <t>4241 Knjige</t>
  </si>
  <si>
    <t>4242 Umjetnička djela (izložena u galerijama, muzejima i slično)</t>
  </si>
  <si>
    <t>426 Nematerijalna proizvedena imovina</t>
  </si>
  <si>
    <t>4262 Ulaganja u računalne programe</t>
  </si>
  <si>
    <t>4263 Umjetnička, literarna i znanstvena djela</t>
  </si>
  <si>
    <t>PRIHODI I RASHODI PREMA IZVORIMA FINANCIRANJA</t>
  </si>
  <si>
    <t xml:space="preserve"> SVEUKUPNI PRIHODI</t>
  </si>
  <si>
    <t>Izvor 1. OPĆI PRIHODI I PRIMICI</t>
  </si>
  <si>
    <t>Izvor 1.1. OPĆI PRIHODI I PRIMICI</t>
  </si>
  <si>
    <t>Izvor 3.2. VLASTITI PRIHOD, JVP</t>
  </si>
  <si>
    <t>Izvor 3.3. VLASTITI PRIHOD, DVM</t>
  </si>
  <si>
    <t>Izvor 3.4. VLASTITI PRIHOD, PMM</t>
  </si>
  <si>
    <t>Izvor 3.5. VLASTITI PRIHOD, GKM</t>
  </si>
  <si>
    <t>Izvor 3.6. VLASTITI PRIHOD, UKS</t>
  </si>
  <si>
    <t>Izvor 4. PRIHODI ZA POSEBNE NAMJENE</t>
  </si>
  <si>
    <t>Izvor 4.0. PRENAMJENA POLJOPRIVREDNOG ZEM. U GRAĐEVINSKO</t>
  </si>
  <si>
    <t>Izvor 4.1. PRIHODI OD ZAKUPA POLJOPRIVREDNOG ZEM. U VLASNIŠTVU RH</t>
  </si>
  <si>
    <t>Izvor 4.2. PRIHOD OD SPOMENIČKE RENTE</t>
  </si>
  <si>
    <t>Izvor 4.3. NAKNADA ZA ZADRŽAVANJE NEZAKONITO IZGRAĐENIH GRAĐEVINA U PRO</t>
  </si>
  <si>
    <t>Izvor 4.4. VODNI DOPRINOS</t>
  </si>
  <si>
    <t>Izvor 4.5. KOMUNALNI DOPRINOS</t>
  </si>
  <si>
    <t>Izvor 4.6. KOMUNALNA NAKNADA</t>
  </si>
  <si>
    <t>Izvor 4.7. PRIHODI OD PRODAJE STANOVA</t>
  </si>
  <si>
    <t>Izvor 4.8. NAKNADA ZA UTJECAJ NA OKOLIŠ I RAZVOJ</t>
  </si>
  <si>
    <t>Izvor 4.9. OSTVARENO IZ STOPE POREZA NA DOHODAK, JVP</t>
  </si>
  <si>
    <t>Izvor 5. POMOĆI</t>
  </si>
  <si>
    <t>Izvor 5.1. POMOĆI</t>
  </si>
  <si>
    <t>Izvor 5.3. Tek. i kap. pomoći za dec. funkc. vatrogastva</t>
  </si>
  <si>
    <t>Izvor 5.4. Tek. i kap. pomoći iz drž. prorač. temeljem prijenosa EU sre</t>
  </si>
  <si>
    <t>Izvor 5.5. Tekuće i kapitalne pomoći iz državnog  proračuna</t>
  </si>
  <si>
    <t>Izvor 5.6. Tek. i kap. pomoći iz županijskih proračuna</t>
  </si>
  <si>
    <t>Izvor 5.8. Tekuće i kap. pomoći od izvanprorač. korisnika drž. pror.</t>
  </si>
  <si>
    <t>Izvor 5.9. Fond fiskal. izravnanja, ostale tekuće i kapitalne pomoći</t>
  </si>
  <si>
    <t>Izvor 6. DONACIJE</t>
  </si>
  <si>
    <t>Izvor 6.1. Donacije</t>
  </si>
  <si>
    <t xml:space="preserve"> SVEUKUPNI RASHODI</t>
  </si>
  <si>
    <t>Izvor 8. NAMJENSKI PRIMICI OD IMOVINE I ZADUŽIVANJA</t>
  </si>
  <si>
    <t>Izvor 8.1. Primici od financijske imovine i zaduživanja</t>
  </si>
  <si>
    <t>Račun/Opis</t>
  </si>
  <si>
    <t>Indeks 3/1</t>
  </si>
  <si>
    <t>Indeks 3/2</t>
  </si>
  <si>
    <t>Funkcijska klasifikacija  SVEUKUPNI RASHODI</t>
  </si>
  <si>
    <t>Funkcijska klasifikacija 01 Opće javne usluge</t>
  </si>
  <si>
    <t>Funkcijska klasifikacija 011 Izvršna  i zakonodavna tijela, financijski i fiskalni poslovi, vanjski poslovi</t>
  </si>
  <si>
    <t>Funkcijska klasifikacija 013 Opće usluge</t>
  </si>
  <si>
    <t>Funkcijska klasifikacija 02 Obrana</t>
  </si>
  <si>
    <t>Funkcijska klasifikacija 025 Rashodi za obranu koji nisu drugdje svrstani</t>
  </si>
  <si>
    <t>Funkcijska klasifikacija 03 Javni red i sigurnost</t>
  </si>
  <si>
    <t>Funkcijska klasifikacija 032 Usluge protupožarne zaštite</t>
  </si>
  <si>
    <t>Funkcijska klasifikacija 04 Ekonomski poslovi</t>
  </si>
  <si>
    <t>Funkcijska klasifikacija 042 Poljoprivreda, šumarstvo, ribarstvo i lov</t>
  </si>
  <si>
    <t>Funkcijska klasifikacija 045 Promet</t>
  </si>
  <si>
    <t>Funkcijska klasifikacija 047 Ostale industrije</t>
  </si>
  <si>
    <t>Funkcijska klasifikacija 05 Zaštita okoliša</t>
  </si>
  <si>
    <t>Funkcijska klasifikacija 051 Gospodarenje otpadom</t>
  </si>
  <si>
    <t>Funkcijska klasifikacija 052 Gospodarenje otpadnim vodama</t>
  </si>
  <si>
    <t>Funkcijska klasifikacija 054 Zaštita bioraznolikosti i krajolika</t>
  </si>
  <si>
    <t>Funkcijska klasifikacija 056 Poslovi i usluge zaštite okoliša koji nisu drugdje svrstani</t>
  </si>
  <si>
    <t>Funkcijska klasifikacija 06 Usluge unapređenja stanovanja i zajednice</t>
  </si>
  <si>
    <t>Funkcijska klasifikacija 062 Razvoj zajednice</t>
  </si>
  <si>
    <t>Funkcijska klasifikacija 063 Opskrba vodom</t>
  </si>
  <si>
    <t>Funkcijska klasifikacija 064 Ulična rasvjeta</t>
  </si>
  <si>
    <t>Funkcijska klasifikacija 066 Rashodi vezani za stanovanje i kom. pogodnosti koji nisu drugdje svrstani</t>
  </si>
  <si>
    <t>Funkcijska klasifikacija 07 Zdravstvo</t>
  </si>
  <si>
    <t>Funkcijska klasifikacija 072 Službe za vanjske pacijente</t>
  </si>
  <si>
    <t>Funkcijska klasifikacija 075 Istraživanje i razvoj zdravstva</t>
  </si>
  <si>
    <t>Funkcijska klasifikacija 08 Rekreacija, kultura i religija</t>
  </si>
  <si>
    <t>Funkcijska klasifikacija 081 Službe rekreacije i sporta</t>
  </si>
  <si>
    <t>Funkcijska klasifikacija 082 Službe kulture</t>
  </si>
  <si>
    <t>Funkcijska klasifikacija 086 Rashodi za rekreaciju, kulturu i religiju koji nisu drugdje svrstani</t>
  </si>
  <si>
    <t>Funkcijska klasifikacija 09 Obrazovanje</t>
  </si>
  <si>
    <t>Funkcijska klasifikacija 091 Predškolsko i osnovno obrazovanje</t>
  </si>
  <si>
    <t>Funkcijska klasifikacija 092 Srednjoškolsko  obrazovanje</t>
  </si>
  <si>
    <t>Funkcijska klasifikacija 094 Visoka naobrazba</t>
  </si>
  <si>
    <t>Funkcijska klasifikacija 10 Socijalna zaštita</t>
  </si>
  <si>
    <t>Funkcijska klasifikacija 104 Obitelj i djeca</t>
  </si>
  <si>
    <t>Funkcijska klasifikacija 107 Socijalna pomoć stanovništvu koje nije obuhvaćeno redovnim socijalnim programima</t>
  </si>
  <si>
    <t>Funkcijska klasifikacija 109 Aktivnosti socijalne zaštite koje nisu drugdje svrstane</t>
  </si>
  <si>
    <t>Racun/Opis</t>
  </si>
  <si>
    <t>B. RAČUN ZADUŽIVANJA FINANCIRANJA</t>
  </si>
  <si>
    <t>84 Primici od zaduživanja</t>
  </si>
  <si>
    <t>847 Primljeni zajmovi od drugih razina vlasti</t>
  </si>
  <si>
    <t>8471 Primljeni zajmovi od državnog proračuna</t>
  </si>
  <si>
    <t>53 Izdaci za dionice i udjele u glavnici</t>
  </si>
  <si>
    <t>532 Dionice i udjeli u glavnici trgovačkih društava u javnom sektoru</t>
  </si>
  <si>
    <t>5321 Dionice i udjeli u glavnici trgovačkih društava u javnom sektoru</t>
  </si>
  <si>
    <t xml:space="preserve"> NETO FINANCIRANJE</t>
  </si>
  <si>
    <t>9 Vlastiti izvori</t>
  </si>
  <si>
    <t>92 Rezultat poslovanja</t>
  </si>
  <si>
    <t>922 Višak/manjak prihoda</t>
  </si>
  <si>
    <t xml:space="preserve"> KORIŠTENJE SREDSTAVA IZ PRETHODNIH GODINA</t>
  </si>
  <si>
    <t xml:space="preserve"> UKUPNI PRIMICI</t>
  </si>
  <si>
    <t>8. NAMJENSKI PRIMICI OD IMOVINE I ZADUŽIVANJA</t>
  </si>
  <si>
    <t>8.1. Primici od financijske imovine i zaduživanja</t>
  </si>
  <si>
    <t xml:space="preserve"> UKUPNI IZDACI</t>
  </si>
  <si>
    <t>5. POMOĆI</t>
  </si>
  <si>
    <t>5.9. Fond fiskal. izravnanja, ostale tekuće i kapitalne pomoći</t>
  </si>
  <si>
    <t>1. OPĆI PRIHODI I PRIMICI</t>
  </si>
  <si>
    <t>1.1. OPĆI PRIHODI I PRIMICI</t>
  </si>
  <si>
    <t>3.2. VLASTITI PRIHOD, JVP</t>
  </si>
  <si>
    <t>3.3. VLASTITI PRIHOD, DVM</t>
  </si>
  <si>
    <t>3.4. VLASTITI PRIHOD, PMM</t>
  </si>
  <si>
    <t>3.5. VLASTITI PRIHOD, GKM</t>
  </si>
  <si>
    <t>3.6. VLASTITI PRIHOD, UKS</t>
  </si>
  <si>
    <t>4. PRIHODI ZA POSEBNE NAMJENE</t>
  </si>
  <si>
    <t>4.8. NAKNADA ZA UTJECAJ NA OKOLIŠ I RAZVOJ</t>
  </si>
  <si>
    <t>5.1. POMOĆI</t>
  </si>
  <si>
    <t>5.3. Tek. i kap. pomoći za dec. funkc. vatrogastva</t>
  </si>
  <si>
    <t>5.4. Tek. i kap. pomoći iz drž. prorač. temeljem prijenosa EU sre</t>
  </si>
  <si>
    <t>5.5. Tekuće i kapitalne pomoći iz državnog  proračuna</t>
  </si>
  <si>
    <t>5.8. Tekuće i kap. pomoći od izvanprorač. korisnika drž. pror.</t>
  </si>
  <si>
    <t>RGP</t>
  </si>
  <si>
    <t>Opis</t>
  </si>
  <si>
    <t>Indeks 2/1</t>
  </si>
  <si>
    <t>UKUPNO RASHODI I IZDATCI</t>
  </si>
  <si>
    <t>Razdjel</t>
  </si>
  <si>
    <t>001</t>
  </si>
  <si>
    <t>PREDSTAVNIČKA TIJELA GRADA METKOVIĆA</t>
  </si>
  <si>
    <t>Glava</t>
  </si>
  <si>
    <t>00101</t>
  </si>
  <si>
    <t>GRADSKO VIJEĆE</t>
  </si>
  <si>
    <t>00102</t>
  </si>
  <si>
    <t>MJESNA SAMOUPRAVA</t>
  </si>
  <si>
    <t>002</t>
  </si>
  <si>
    <t>GRADONAČELNIK</t>
  </si>
  <si>
    <t>00201</t>
  </si>
  <si>
    <t>003</t>
  </si>
  <si>
    <t>JEDINSTVENI UPRAVNI ODJEL</t>
  </si>
  <si>
    <t>00301</t>
  </si>
  <si>
    <t>004</t>
  </si>
  <si>
    <t>ODSJEK ZA UPRAVNO-PRAVNE POSLOVE, DRUŠTVENE DJELATNOSTI I OPĆE POSLOVE</t>
  </si>
  <si>
    <t>00401</t>
  </si>
  <si>
    <t>00402</t>
  </si>
  <si>
    <t>PRORAČUNSKI KORISNIK: 32027-USTANOVA ZA KULTURU I SPORT METKOVIĆ</t>
  </si>
  <si>
    <t>00403</t>
  </si>
  <si>
    <t>PRORAČUNSKI KORISNIK: 42223-GRADSKA KNJIŽNICA METKOVIĆ</t>
  </si>
  <si>
    <t>00404</t>
  </si>
  <si>
    <t>PRORAČUNSKI KORISNIK: 47869-PRIRODOSLOVNI MUZEJ METKOVIĆ</t>
  </si>
  <si>
    <t>00405</t>
  </si>
  <si>
    <t>PRORAČUNSKI KORISNIK: 32035-DJEČJI VRTIĆ METKOVIĆ</t>
  </si>
  <si>
    <t>005</t>
  </si>
  <si>
    <t>ODSJEK ZA KOMUNALNE POSLOVE, PROSTORNO PLANIRANJE, GOSPODARSTVO I FONDOVE EU</t>
  </si>
  <si>
    <t>00501</t>
  </si>
  <si>
    <t>00502</t>
  </si>
  <si>
    <t>PRORAČUNSKI KORISNIK: 32264 JAVNA VATROGASNA POSTROJBA METKOVIĆ</t>
  </si>
  <si>
    <t>006</t>
  </si>
  <si>
    <t>ODSJEK ZA PRORAČUN, RAČUNOVODSTVO I FINANCIJE</t>
  </si>
  <si>
    <t>00601</t>
  </si>
  <si>
    <t>Organizacijska klasifikacija</t>
  </si>
  <si>
    <t>Izvori</t>
  </si>
  <si>
    <t>Projekt/Aktivnost</t>
  </si>
  <si>
    <t>VRSTA RASHODA I IZDATAKA</t>
  </si>
  <si>
    <t>RAZDJEL 001 PREDSTAVNIČKA TIJELA GRADA METKOVIĆA</t>
  </si>
  <si>
    <t>GLAVA 00101 GRADSKO VIJEĆE</t>
  </si>
  <si>
    <t>A01</t>
  </si>
  <si>
    <t>Glavni program: -</t>
  </si>
  <si>
    <t>1048</t>
  </si>
  <si>
    <t>Program: PROGRAM AKTIVNOSTI I MJERA IZ DJELOKRUGA PREDSTAVNIČKIH TIJELA</t>
  </si>
  <si>
    <t>A100002</t>
  </si>
  <si>
    <t>Aktivnost: RAD PREDSTAVNIČKIH TIJELA I POVJERENSTAVA-NAKNADE ČLANOVIMA</t>
  </si>
  <si>
    <t>329</t>
  </si>
  <si>
    <t>Ostali nespomenuti rashodi poslovanja</t>
  </si>
  <si>
    <t>3291</t>
  </si>
  <si>
    <t>Naknade za rad predstavničkih i izvršnih tijela, povjerenstava i slično</t>
  </si>
  <si>
    <t>A100004</t>
  </si>
  <si>
    <t>Aktivnost: FINANCIRANJE POLITIČKIH STRANAKA</t>
  </si>
  <si>
    <t>381</t>
  </si>
  <si>
    <t>Tekuće donacije</t>
  </si>
  <si>
    <t>3811</t>
  </si>
  <si>
    <t>Tekuće donacije u novcu</t>
  </si>
  <si>
    <t>A100218</t>
  </si>
  <si>
    <t>Aktivnost: NAGRADE GRADA</t>
  </si>
  <si>
    <t>324</t>
  </si>
  <si>
    <t>Naknade troškova osobama izvan radnog odnosa</t>
  </si>
  <si>
    <t>3241</t>
  </si>
  <si>
    <t>GLAVA 00102 MJESNA SAMOUPRAVA</t>
  </si>
  <si>
    <t>1002</t>
  </si>
  <si>
    <t>Program: PROGRAM AKTIVNOSTI I MJERA IZ DJELOKRUGA MJESNE SAMOUPRAVE</t>
  </si>
  <si>
    <t>A100210</t>
  </si>
  <si>
    <t>Aktivnost: MJESNI ODBOR VID</t>
  </si>
  <si>
    <t>343</t>
  </si>
  <si>
    <t>Ostali financijski rashodi</t>
  </si>
  <si>
    <t>3431</t>
  </si>
  <si>
    <t>Bankarske usluge i usluge platnog prometa</t>
  </si>
  <si>
    <t>A100211</t>
  </si>
  <si>
    <t>Aktivnost: MJESNI ODBOR PRUD</t>
  </si>
  <si>
    <t>A100212</t>
  </si>
  <si>
    <t>Aktivnost: MJESNI ODBOR CENTAR</t>
  </si>
  <si>
    <t>A100213</t>
  </si>
  <si>
    <t>Aktivnost: MJESNI ODBOR SVETI NIKOLA</t>
  </si>
  <si>
    <t>A100214</t>
  </si>
  <si>
    <t>Aktivnost: MJESNI ODBOR DUBRAVICA</t>
  </si>
  <si>
    <t>A100215</t>
  </si>
  <si>
    <t>Aktivnost: MJESNI ODBOR GLUŠCI</t>
  </si>
  <si>
    <t>RAZDJEL 002 GRADONAČELNIK</t>
  </si>
  <si>
    <t>GLAVA 00201 GRADONAČELNIK</t>
  </si>
  <si>
    <t>1049</t>
  </si>
  <si>
    <t>Program: PROGRAM AKTIVNOSTI I MJERA IZ DJELOKRUGA IZVRŠNIH TIJELA</t>
  </si>
  <si>
    <t>A100003</t>
  </si>
  <si>
    <t>Aktivnost: POTPORA MARATONU LAĐA</t>
  </si>
  <si>
    <t>323</t>
  </si>
  <si>
    <t>Rashodi za usluge</t>
  </si>
  <si>
    <t>3233</t>
  </si>
  <si>
    <t>Usluge promidžbe i informiranja</t>
  </si>
  <si>
    <t>A100025</t>
  </si>
  <si>
    <t>Aktivnost: Obilježavanje šest stotina godina od prvoga spomena Metkovića</t>
  </si>
  <si>
    <t>321</t>
  </si>
  <si>
    <t>Naknade troškova zaposlenima</t>
  </si>
  <si>
    <t>3211</t>
  </si>
  <si>
    <t>Službena putovanja</t>
  </si>
  <si>
    <t>3237</t>
  </si>
  <si>
    <t>Intelektualne i osobne usluge</t>
  </si>
  <si>
    <t>3239</t>
  </si>
  <si>
    <t>Ostale usluge</t>
  </si>
  <si>
    <t>3293</t>
  </si>
  <si>
    <t>Reprezentacija</t>
  </si>
  <si>
    <t>A100219</t>
  </si>
  <si>
    <t>Aktivnost: PRORAČUNSKA PRIČUVA</t>
  </si>
  <si>
    <t>3299</t>
  </si>
  <si>
    <t>A100250</t>
  </si>
  <si>
    <t>Aktivnost: KONCERT ZA DAN GRADA</t>
  </si>
  <si>
    <t>A100386</t>
  </si>
  <si>
    <t>Aktivnost: KONCERT OTVORENJA METKOVSKOG KULTURNOG LJETA</t>
  </si>
  <si>
    <t>A100451</t>
  </si>
  <si>
    <t>Aktivnost: PROSINAČKE SVEČANOSTI</t>
  </si>
  <si>
    <t>A100465</t>
  </si>
  <si>
    <t>Aktivnost: NAKNADE ZAMJENICIMA GRADONAČELNIKA</t>
  </si>
  <si>
    <t>RAZDJEL 003 JEDINSTVENI UPRAVNI ODJEL</t>
  </si>
  <si>
    <t>GLAVA 00301 JEDINSTVENI UPRAVNI ODJEL</t>
  </si>
  <si>
    <t>1001</t>
  </si>
  <si>
    <t>Program: PROGRAM AKTIVNOSTI I MJERA IZ DJELOKRUGA UPRAVNIH TIJELA GRADA</t>
  </si>
  <si>
    <t>A100001</t>
  </si>
  <si>
    <t>Aktivnost: MATERIJALNO FINANCIJSKI RASHODI</t>
  </si>
  <si>
    <t>3235</t>
  </si>
  <si>
    <t>Zakupnine i najamnine</t>
  </si>
  <si>
    <t>3238</t>
  </si>
  <si>
    <t>Računalne usluge</t>
  </si>
  <si>
    <t>3295</t>
  </si>
  <si>
    <t>Pristojbe i naknade</t>
  </si>
  <si>
    <t>3296</t>
  </si>
  <si>
    <t>Troškovi sudskih postupaka</t>
  </si>
  <si>
    <t>A100119</t>
  </si>
  <si>
    <t>Aktivnost: STRATEŠKO PLANIRANJE</t>
  </si>
  <si>
    <t>A100121</t>
  </si>
  <si>
    <t>Aktivnost: ZAŠTITA NA RADU</t>
  </si>
  <si>
    <t>3213</t>
  </si>
  <si>
    <t>Stručno usavršavanje zaposlenika</t>
  </si>
  <si>
    <t>A100131</t>
  </si>
  <si>
    <t>Aktivnost: STRUČNO OSPOSOBLJAVANJE I USAVRŠAVANJE ZAPOSLENIKA ZA JAVNU NABAVU</t>
  </si>
  <si>
    <t>A100156</t>
  </si>
  <si>
    <t>Aktivnost: TEKUĆE I INVESTICIJSKO ODRŽAVANJE ZGRADE GRADSKE UPRAVE</t>
  </si>
  <si>
    <t>3232</t>
  </si>
  <si>
    <t>Usluge tekućeg i investicijskog održavanja</t>
  </si>
  <si>
    <t>A100159</t>
  </si>
  <si>
    <t>Aktivnost: ODRŽAVANJE SUSTAVA DIGITALNI ARHIV I URUDŽBENI ZAPISNIK</t>
  </si>
  <si>
    <t>A100160</t>
  </si>
  <si>
    <t>Aktivnost: JAVNI RADOVI</t>
  </si>
  <si>
    <t>311</t>
  </si>
  <si>
    <t>Plaće (Bruto)</t>
  </si>
  <si>
    <t>3111</t>
  </si>
  <si>
    <t>Plaće za redovan rad</t>
  </si>
  <si>
    <t>313</t>
  </si>
  <si>
    <t>Doprinosi na plaće</t>
  </si>
  <si>
    <t>3132</t>
  </si>
  <si>
    <t>Doprinosi za obvezno zdravstveno osiguranje</t>
  </si>
  <si>
    <t>3212</t>
  </si>
  <si>
    <t>Naknade za prijevoz, za rad na terenu i odvojeni život</t>
  </si>
  <si>
    <t>A100161</t>
  </si>
  <si>
    <t>Aktivnost: STRUČNO OSPOSOBLJAVANJE ZA RAD BEZ ZASNIVANJA RADNOG ODNOSA</t>
  </si>
  <si>
    <t>A100184</t>
  </si>
  <si>
    <t>Aktivnost: TEKUĆE I INVESTICIJSKO ODRŽAVANJE DIZALA U ZGRADI "VAGA"</t>
  </si>
  <si>
    <t>A100185</t>
  </si>
  <si>
    <t>Aktivnost: CENTRALNI DOJAVNI SUSTAV U ZGRADI "VAGA"</t>
  </si>
  <si>
    <t>A100258</t>
  </si>
  <si>
    <t>Aktivnost: ČLANARINE</t>
  </si>
  <si>
    <t>3294</t>
  </si>
  <si>
    <t>Članarine i norme</t>
  </si>
  <si>
    <t>A100379</t>
  </si>
  <si>
    <t>Aktivnost: ULAGANJE U POBOLJŠANJE ZDRAVSTVENE ZAŠTITE GRAĐANA GRADA METKOVIĆA</t>
  </si>
  <si>
    <t>366</t>
  </si>
  <si>
    <t>Pomoći proračunskim korisnicima drugih proračuna</t>
  </si>
  <si>
    <t>3661</t>
  </si>
  <si>
    <t>Tekuće pomoći proračunskim korisnicima drugih proračuna</t>
  </si>
  <si>
    <t>A100421</t>
  </si>
  <si>
    <t>Aktivnost: Održavanje poslovnih aplikacija GRAD i PRORAČUNSKI KORISNICI</t>
  </si>
  <si>
    <t>A100482</t>
  </si>
  <si>
    <t>Aktivnost: ODRŽAVANJE MREŽNOG SUSTAVA U UPRAVNOJ ZGRADI</t>
  </si>
  <si>
    <t>A100483</t>
  </si>
  <si>
    <t>Aktivnost: ODRŽAVANJE GIS-a</t>
  </si>
  <si>
    <t>K100099</t>
  </si>
  <si>
    <t>Kapitalni projekt: LEGALIZACIJA NEKRETNINA U VLASNIŠTVU GRADA METKOVIĆA</t>
  </si>
  <si>
    <t>426</t>
  </si>
  <si>
    <t>Nematerijalna proizvedena imovina</t>
  </si>
  <si>
    <t>4263</t>
  </si>
  <si>
    <t>Umjetnička, literarna i znanstvena djela</t>
  </si>
  <si>
    <t>1037</t>
  </si>
  <si>
    <t>Program: PROGRAM ULAGANJA U GRADSKU UPRAVU</t>
  </si>
  <si>
    <t>K100016</t>
  </si>
  <si>
    <t>Kapitalni projekt: NABAVA RAČUNALA I RAČUNALNE OPREME ZA POTREBE GRADSKE UPRAVE</t>
  </si>
  <si>
    <t>422</t>
  </si>
  <si>
    <t>Postrojenja i oprema</t>
  </si>
  <si>
    <t>4221</t>
  </si>
  <si>
    <t>Uredska oprema i namještaj</t>
  </si>
  <si>
    <t>K100163</t>
  </si>
  <si>
    <t>Kapitalni projekt: NABAVA OSTALE OPREME ZA POTREBE GRADSKE UPRAVE</t>
  </si>
  <si>
    <t>K100164</t>
  </si>
  <si>
    <t>Kapitalni projekt: NABAVA NAMJEŠTAJA ZA POTREBE GRADSKE UPRAVE</t>
  </si>
  <si>
    <t>1042</t>
  </si>
  <si>
    <t>Program: PROGRAM UPRAVLJANJA IMOVINOM</t>
  </si>
  <si>
    <t>A100152</t>
  </si>
  <si>
    <t>Aktivnost: ODRŽAVANJE SLUŽBENOG VOZILA</t>
  </si>
  <si>
    <t>K100104</t>
  </si>
  <si>
    <t>Kapitalni projekt: OBNOVA ZEMLJIŠNE KNJIGE ZA K.O. METKOVIĆ</t>
  </si>
  <si>
    <t>K100460</t>
  </si>
  <si>
    <t>Kapitalni projekt: ULAGANJE U DRUŠTVENI DOM DUBRAVICA</t>
  </si>
  <si>
    <t>421</t>
  </si>
  <si>
    <t>Građevinski objekti</t>
  </si>
  <si>
    <t>4212</t>
  </si>
  <si>
    <t>Poslovni objekti</t>
  </si>
  <si>
    <t>RAZDJEL 004 ODSJEK ZA UPRAVNO-PRAVNE POSLOVE, DRUŠTVENE DJELATNOSTI I OPĆE POSLOVE</t>
  </si>
  <si>
    <t>GLAVA 00401 ODSJEK ZA UPRAVNO-PRAVNE POSLOVE, DRUŠTVENE DJELATNOSTI I OPĆE POSLOVE</t>
  </si>
  <si>
    <t>1010</t>
  </si>
  <si>
    <t>Program: PROGRAM JAVNIH POTREBA U KULTURI</t>
  </si>
  <si>
    <t>A100297</t>
  </si>
  <si>
    <t>Aktivnost: POTPORE KORISNICIMA KROZ PROGRAM JAVNIH POTREBA U KULTURI</t>
  </si>
  <si>
    <t>A100464</t>
  </si>
  <si>
    <t>Aktivnost: POKLADNE SVEČANOSTI</t>
  </si>
  <si>
    <t>K100008</t>
  </si>
  <si>
    <t>Kapitalni projekt: ZAMJENA I SANACIJA DOTRAJALIH DRVENIH OTVORA NA ZGRADI "VAGE"</t>
  </si>
  <si>
    <t>1012</t>
  </si>
  <si>
    <t>Program: PROGRAM JAVNIH POTREBA U SPORTU</t>
  </si>
  <si>
    <t>A100172</t>
  </si>
  <si>
    <t>Aktivnost: SPORTSKA ZAJEDNICA GRADA METKOVIĆA</t>
  </si>
  <si>
    <t>K100165</t>
  </si>
  <si>
    <t>Kapitalni projekt: PROJEKT OBNOVE PARKETA I UGRADNJA OBLOGE U GRADSKOJ DVORANI</t>
  </si>
  <si>
    <t>1013</t>
  </si>
  <si>
    <t>Program: PROGRAM JAVNIH POTREBA U SOCIJALNOJ SKRBI</t>
  </si>
  <si>
    <t>A100026</t>
  </si>
  <si>
    <t>Aktivnost: SOCIJALNA SKRB O NEZAPOSLENIMA</t>
  </si>
  <si>
    <t>372</t>
  </si>
  <si>
    <t>Ostale naknade građanima i kućanstvima iz proračuna</t>
  </si>
  <si>
    <t>3721</t>
  </si>
  <si>
    <t>Naknade građanima i kućanstvima u novcu</t>
  </si>
  <si>
    <t>A100180</t>
  </si>
  <si>
    <t>Aktivnost: GRADSKO DRUŠTVO CRVENOG KRIŽA METKOVIĆ</t>
  </si>
  <si>
    <t>A100230</t>
  </si>
  <si>
    <t>Aktivnost: NAKNADA TROŠKOVA STANOVANJA</t>
  </si>
  <si>
    <t>3722</t>
  </si>
  <si>
    <t>Naknade građanima i kućanstvima u naravi</t>
  </si>
  <si>
    <t>A100298</t>
  </si>
  <si>
    <t>Aktivnost: POTPORE KORISNICIMA KROZ PROGRAM JAVNIH POTREBA U SOCIJALNOJ SKRBI</t>
  </si>
  <si>
    <t>A100356</t>
  </si>
  <si>
    <t>Aktivnost: JEDNOKRATNI UMIROVLJENIČKI DODATAK</t>
  </si>
  <si>
    <t>A100360</t>
  </si>
  <si>
    <t>Aktivnost: PROJEKT "ZAŽELI I OSTVARI 2"</t>
  </si>
  <si>
    <t>312</t>
  </si>
  <si>
    <t>Ostali rashodi za zaposlene</t>
  </si>
  <si>
    <t>3121</t>
  </si>
  <si>
    <t>322</t>
  </si>
  <si>
    <t>Rashodi za materijal i energiju</t>
  </si>
  <si>
    <t>3221</t>
  </si>
  <si>
    <t>Uredski materijal i ostali materijalni rashodi</t>
  </si>
  <si>
    <t>368</t>
  </si>
  <si>
    <t>Pomoći temeljem prijenosa EU sredstava</t>
  </si>
  <si>
    <t>3681</t>
  </si>
  <si>
    <t>Tekuće pomoći temeljem prijenosa EU sredstava</t>
  </si>
  <si>
    <t>A100460</t>
  </si>
  <si>
    <t>Aktivnost: Projekt "D-rural" - inovativna ICT rješenja</t>
  </si>
  <si>
    <t>1017</t>
  </si>
  <si>
    <t>Program: OSNOVNO I SREDNJOŠKOLSKO OBRAZOVANJE</t>
  </si>
  <si>
    <t>A100028</t>
  </si>
  <si>
    <t>Aktivnost: SUFINANCIRANJE PRIJEVOZA UČENIKA</t>
  </si>
  <si>
    <t>A100067</t>
  </si>
  <si>
    <t>Aktivnost: OSNOVNA ŠKOLA STJEPANA RADIĆA</t>
  </si>
  <si>
    <t>A100068</t>
  </si>
  <si>
    <t>Aktivnost: OSNOVNA GLAZBENA ŠKOLA METKOVIĆ</t>
  </si>
  <si>
    <t>A100111</t>
  </si>
  <si>
    <t>Aktivnost: NAGRADE UČENICIMA ZA POSEBNA POSTIGNUĆA</t>
  </si>
  <si>
    <t>A100235</t>
  </si>
  <si>
    <t>Aktivnost: GIMNAZIJA METKOVIĆ</t>
  </si>
  <si>
    <t>A100241</t>
  </si>
  <si>
    <t>Aktivnost: SREDNJA ŠKOLA METKOVIĆ</t>
  </si>
  <si>
    <t>A100312</t>
  </si>
  <si>
    <t>Aktivnost: OSNOVNA ŠKOLA DON MIHOVILA PAVLINOVIĆA</t>
  </si>
  <si>
    <t>A100485</t>
  </si>
  <si>
    <t>Aktivnost: JEDNOKRATNA NOVČANA POMOĆ ZA OSNOVNOŠKOLCE I SREDNJOŠKOLCE</t>
  </si>
  <si>
    <t>1018</t>
  </si>
  <si>
    <t>Program: PROGRAM RAZVOJA CIVILNOG DRUŠTVA</t>
  </si>
  <si>
    <t>A100299</t>
  </si>
  <si>
    <t>Aktivnost: POTPORE KORISNICIMA KROZ PROGRAM RAZVOJA CIVILNOG DRUŠTVA</t>
  </si>
  <si>
    <t>A100318</t>
  </si>
  <si>
    <t>Aktivnost: VJERSKE ZAJEDNICE</t>
  </si>
  <si>
    <t>K100492</t>
  </si>
  <si>
    <t>Kapitalni projekt: WiFi4EU - besplatan Wi-Fi pristup za građane u javnim prostorima</t>
  </si>
  <si>
    <t>3231</t>
  </si>
  <si>
    <t>Usluge telefona, pošte i prijevoza</t>
  </si>
  <si>
    <t>1046</t>
  </si>
  <si>
    <t>Program: PROGRAM JAVNIH POTREBA U PREDŠKOLSKOM ODGOJU</t>
  </si>
  <si>
    <t>A100300</t>
  </si>
  <si>
    <t>Aktivnost: POTPORE KORISNICIMA KROZ PROGRAM JAVNIH POTREBA U PREDŠKOLSKOM ODGOJU</t>
  </si>
  <si>
    <t>K100485</t>
  </si>
  <si>
    <t>Kapitalni projekt: IZGRADNJA DJEČJEG VRTIĆA RADOST</t>
  </si>
  <si>
    <t>1047</t>
  </si>
  <si>
    <t>Program: PROGRAM VISOKOG OBRAZOVANJA</t>
  </si>
  <si>
    <t>A100029</t>
  </si>
  <si>
    <t>Aktivnost: STIPENDIRANJE STUDENATA</t>
  </si>
  <si>
    <t>A100424</t>
  </si>
  <si>
    <t>Aktivnost: SUFINANCIRANJE PRIJEVOZA STUDENTIMA</t>
  </si>
  <si>
    <t>1050</t>
  </si>
  <si>
    <t>Program: PROGRAM MJERA PRONATALITETNE POLITIKE</t>
  </si>
  <si>
    <t>A100027</t>
  </si>
  <si>
    <t>Aktivnost: POMOĆ ZA NOVOROĐENO DIJETE</t>
  </si>
  <si>
    <t>A100291</t>
  </si>
  <si>
    <t>Aktivnost: SUFINANCIRANJE TROŠKOVA OBITELJIMA SA ČETVORO I VIŠE DJECE</t>
  </si>
  <si>
    <t>GLAVA 00402 PRORAČUNSKI KORISNIK: 32027-USTANOVA ZA KULTURU I SPORT METKOVIĆ</t>
  </si>
  <si>
    <t>1003</t>
  </si>
  <si>
    <t>Program: REDOVNA DJELATNOST USTANOVE ZA KULTURU I SPORT METKOVIĆ</t>
  </si>
  <si>
    <t>A100007</t>
  </si>
  <si>
    <t>Aktivnost: RASHODI ZA ZAPOSLENE - USTANOVA ZA SPORT I KULTURU METKOVIĆ</t>
  </si>
  <si>
    <t>A100008</t>
  </si>
  <si>
    <t>Aktivnost: MATERIJALNO FINANCIJSKI RASHODI - USTANOVA ZA SPORT I KULTURU METKOVIĆ</t>
  </si>
  <si>
    <t>3223</t>
  </si>
  <si>
    <t>Energija</t>
  </si>
  <si>
    <t>3234</t>
  </si>
  <si>
    <t>Komunalne usluge</t>
  </si>
  <si>
    <t>3222</t>
  </si>
  <si>
    <t>Materijal i sirovine</t>
  </si>
  <si>
    <t>3224</t>
  </si>
  <si>
    <t>Materijal i dijelovi za tekuće i investicijsko održavanje</t>
  </si>
  <si>
    <t>3236</t>
  </si>
  <si>
    <t>Zdravstvene i veterinarske usluge</t>
  </si>
  <si>
    <t>3292</t>
  </si>
  <si>
    <t>Premije osiguranja</t>
  </si>
  <si>
    <t>3434</t>
  </si>
  <si>
    <t>Ostali nespomenuti financijski rashodi</t>
  </si>
  <si>
    <t>4227</t>
  </si>
  <si>
    <t>Uređaji, strojevi i oprema za ostale namjene</t>
  </si>
  <si>
    <t>4262</t>
  </si>
  <si>
    <t>Ulaganja u računalne programe</t>
  </si>
  <si>
    <t>1004</t>
  </si>
  <si>
    <t>Program: ORGANIZACIJA KULTURNIH DOGAĐAJA - USTANOVA ZA  KULTURU I SPORT METKOVIĆ</t>
  </si>
  <si>
    <t>A100009</t>
  </si>
  <si>
    <t>Aktivnost: METKOVSKO KULTURNO LJETO</t>
  </si>
  <si>
    <t>A100010</t>
  </si>
  <si>
    <t>Aktivnost: GLAS NERETVE</t>
  </si>
  <si>
    <t>A100011</t>
  </si>
  <si>
    <t>A100012</t>
  </si>
  <si>
    <t>Aktivnost: KONCERTI</t>
  </si>
  <si>
    <t>A100013</t>
  </si>
  <si>
    <t>Aktivnost: IZLOŽBE</t>
  </si>
  <si>
    <t>A100023</t>
  </si>
  <si>
    <t>Aktivnost: KORIZMENI PROGRAM</t>
  </si>
  <si>
    <t>A100336</t>
  </si>
  <si>
    <t>Aktivnost: ŽENIJALNI VIKEND</t>
  </si>
  <si>
    <t>A100337</t>
  </si>
  <si>
    <t>Aktivnost: RENDEZ VOUS AU CINEMA</t>
  </si>
  <si>
    <t>A100338</t>
  </si>
  <si>
    <t>Aktivnost: PREDSTAVA</t>
  </si>
  <si>
    <t>A100377</t>
  </si>
  <si>
    <t>Aktivnost: KONCERTI KLASIČNE GLAZBE</t>
  </si>
  <si>
    <t>A100470</t>
  </si>
  <si>
    <t>Aktivnost: SUORGANIZACIJA SMOTRE FOLKLORA</t>
  </si>
  <si>
    <t>1011</t>
  </si>
  <si>
    <t>Program: KAPITALNI PROJEKTI U KULTURI</t>
  </si>
  <si>
    <t>A100450</t>
  </si>
  <si>
    <t xml:space="preserve">Aktivnost: LEDENA BAJKA NA NERETVI </t>
  </si>
  <si>
    <t>K100018</t>
  </si>
  <si>
    <t>Kapitalni projekt: PLATNO I PROJEKTOR LJETNE SCENE</t>
  </si>
  <si>
    <t>1045</t>
  </si>
  <si>
    <t>Program: PROGRAM ODRŽAVANJA OBJEKATA ZA SPORT I REKREACIJU</t>
  </si>
  <si>
    <t>K100019</t>
  </si>
  <si>
    <t xml:space="preserve">Kapitalni projekt: AUTOMATSKO NAVODNJAVANJE I DRENAŽA ONK IGRALIŠTA </t>
  </si>
  <si>
    <t>412</t>
  </si>
  <si>
    <t>Nematerijalna imovina</t>
  </si>
  <si>
    <t>4124</t>
  </si>
  <si>
    <t>Ostala prava</t>
  </si>
  <si>
    <t>K100385</t>
  </si>
  <si>
    <t>Kapitalni projekt: OBNOVA IGRALIŠTA</t>
  </si>
  <si>
    <t>GLAVA 00403 PRORAČUNSKI KORISNIK: 42223-GRADSKA KNJIŽNICA METKOVIĆ</t>
  </si>
  <si>
    <t>1006</t>
  </si>
  <si>
    <t>A100014</t>
  </si>
  <si>
    <t>Aktivnost: RASHODI ZA ZAPOSLENE - GRADSKA KNJIŽNICA METKOVIĆ</t>
  </si>
  <si>
    <t>A100015</t>
  </si>
  <si>
    <t>Aktivnost: MATERIJALNO FINANCIJSKI RASHODI - GRADSKA KNJIŽNICA METKOVIĆ</t>
  </si>
  <si>
    <t>3214</t>
  </si>
  <si>
    <t>Ostale naknade troškova zaposlenima</t>
  </si>
  <si>
    <t>3225</t>
  </si>
  <si>
    <t>Sitni inventar i auto gume</t>
  </si>
  <si>
    <t>K100260</t>
  </si>
  <si>
    <t>Kapitalni projekt: NABAVA UREDSKE OPREME I NAMJEŠTAJA</t>
  </si>
  <si>
    <t>T100001</t>
  </si>
  <si>
    <t>Tekući projekt: NABAVA KNJIŽNE I OSTALE GRAĐE ZA POTREBE GRADSKE KNJIŽNICE</t>
  </si>
  <si>
    <t>424</t>
  </si>
  <si>
    <t>Knjige, umjetnička djela i ostale izložbene vrijednosti</t>
  </si>
  <si>
    <t>4241</t>
  </si>
  <si>
    <t>Knjige</t>
  </si>
  <si>
    <t>T100002</t>
  </si>
  <si>
    <t>Tekući projekt: ORGANIZACIJA KULTURNIH DOGAĐANJA U KNJIŽNICI</t>
  </si>
  <si>
    <t>GLAVA 00404 PRORAČUNSKI KORISNIK: 47869-PRIRODOSLOVNI MUZEJ METKOVIĆ</t>
  </si>
  <si>
    <t>1008</t>
  </si>
  <si>
    <t>A100016</t>
  </si>
  <si>
    <t>Aktivnost: RASHODI ZA ZAPOSLENE - PRIRODOSLOVNI MUZEJ</t>
  </si>
  <si>
    <t>A100017</t>
  </si>
  <si>
    <t>Aktivnost: MATERIJALNO FINANCIJSKI RASHODI - PRIRODOSLOVNI MUZEJ</t>
  </si>
  <si>
    <t>A100021</t>
  </si>
  <si>
    <t>A100022</t>
  </si>
  <si>
    <t>Aktivnost: ODRŽAVANJE STRANICA, DOKUMENTACIJE, INVENTARA</t>
  </si>
  <si>
    <t>A100329</t>
  </si>
  <si>
    <t>Aktivnost: MIPEDAGOŠKO EDUKATIVNE RADIONICE</t>
  </si>
  <si>
    <t>A100330</t>
  </si>
  <si>
    <t>Aktivnost: NOĆ MUZEJA</t>
  </si>
  <si>
    <t>A100389</t>
  </si>
  <si>
    <t>Aktivnost: MALAKOLOŠKA ZBIRKA - PRIKUPLJANJE MALAKOLOŠKOG MATERIJALA</t>
  </si>
  <si>
    <t>A100409</t>
  </si>
  <si>
    <t>Aktivnost: GRAFIČKE I TISKARSKE USLUGE ZA IZLOŽBE</t>
  </si>
  <si>
    <t>A100410</t>
  </si>
  <si>
    <t>Aktivnost: PROMIDŽBA I INFORMIRANJE - IZLOŽBE</t>
  </si>
  <si>
    <t>A100411</t>
  </si>
  <si>
    <t>Aktivnost: ZAŠTITA GRAĐE</t>
  </si>
  <si>
    <t>4223</t>
  </si>
  <si>
    <t>Oprema za održavanje i zaštitu</t>
  </si>
  <si>
    <t>A100413</t>
  </si>
  <si>
    <t>Aktivnost: MEĐUNARODNI DAN MUZEJA</t>
  </si>
  <si>
    <t>A100478</t>
  </si>
  <si>
    <t>Aktivnost: IZLOŽBA - PIJAVICE</t>
  </si>
  <si>
    <t>4244</t>
  </si>
  <si>
    <t>Ostale nespomenute izložbene vrijednosti</t>
  </si>
  <si>
    <t>A100480</t>
  </si>
  <si>
    <t>Aktivnost: IZLOŽBA - BESTIJARIJ</t>
  </si>
  <si>
    <t>GLAVA 00405 PRORAČUNSKI KORISNIK: 32035-DJEČJI VRTIĆ METKOVIĆ</t>
  </si>
  <si>
    <t>1009</t>
  </si>
  <si>
    <t>A100019</t>
  </si>
  <si>
    <t>Aktivnost: RASHODI ZA ZAPOSLENE - DJEČJI VRTIĆ METKOVIĆ</t>
  </si>
  <si>
    <t>A100020</t>
  </si>
  <si>
    <t>Aktivnost: MALA ŠKOLA</t>
  </si>
  <si>
    <t>A100075</t>
  </si>
  <si>
    <t>Aktivnost: SUFINANCIRANJE POSEBNIH PROGRAMA PREDŠKOLSKOG ODGOJA</t>
  </si>
  <si>
    <t>A100224</t>
  </si>
  <si>
    <t>Aktivnost: MATERIJALNO-FINANCIJSKI RASHODI DJEČJEG VRTIĆA METKOVIĆ</t>
  </si>
  <si>
    <t>3227</t>
  </si>
  <si>
    <t>Službena, radna i zaštitna odjeća i obuća</t>
  </si>
  <si>
    <t>3433</t>
  </si>
  <si>
    <t>Zatezne kamate</t>
  </si>
  <si>
    <t>4222</t>
  </si>
  <si>
    <t>Komunikacijska oprema</t>
  </si>
  <si>
    <t>A100253</t>
  </si>
  <si>
    <t>Aktivnost: ASISTENTI U PREDŠKOLSKOM ODGOJU</t>
  </si>
  <si>
    <t>A100313</t>
  </si>
  <si>
    <t>Aktivnost: ORGANIZIRANJE ZABAVNIH I SPORTSKIH AKTIVNOSTI</t>
  </si>
  <si>
    <t>A100419</t>
  </si>
  <si>
    <t>Aktivnost: SUFINANCIRANJE ZAPOŠLJAVANJA ZA STJECANJE PRVOG RADNOG ISKUSTVA - PRIPRAVNIŠTVO</t>
  </si>
  <si>
    <t>K100017</t>
  </si>
  <si>
    <t>Kapitalni projekt: OPREMANJE REKONSTRUIRANOG DIJELA DV RADOST</t>
  </si>
  <si>
    <t>4226</t>
  </si>
  <si>
    <t>Sportska i glazbena oprema</t>
  </si>
  <si>
    <t>RAZDJEL 005 ODSJEK ZA KOMUNALNE POSLOVE, PROSTORNO PLANIRANJE, GOSPODARSTVO I FONDOVE EU</t>
  </si>
  <si>
    <t>GLAVA 00501 ODSJEK ZA KOMUNALNE POSLOVE, PROSTORNO PLANIRANJE, GOSPODARSTVO I FONDOVE EU</t>
  </si>
  <si>
    <t>1019</t>
  </si>
  <si>
    <t>A100031</t>
  </si>
  <si>
    <t>Aktivnost: REDOVNA DJELATNOST ODSJEKA ZA KOMUNALNE POSLOVE, PROSTORNO PLANIRANJE I FONDOVA EU</t>
  </si>
  <si>
    <t>383</t>
  </si>
  <si>
    <t>Kazne, penali i naknade štete</t>
  </si>
  <si>
    <t>3835</t>
  </si>
  <si>
    <t>Ostale kazne</t>
  </si>
  <si>
    <t>A100295</t>
  </si>
  <si>
    <t>Aktivnost: SUFINANCIRANJE PRIJEVOZA POKOJNIKA</t>
  </si>
  <si>
    <t>1020</t>
  </si>
  <si>
    <t>Program: GRAĐENJE JAVNIH POVRŠINA</t>
  </si>
  <si>
    <t>A100425</t>
  </si>
  <si>
    <t>Aktivnost: HORTIKULTURNO UREĐENJE GRADA METKOVIĆA</t>
  </si>
  <si>
    <t>4214</t>
  </si>
  <si>
    <t>Ostali građevinski objekti</t>
  </si>
  <si>
    <t>K100005</t>
  </si>
  <si>
    <t>Kapitalni projekt: IZGRADNJA ZELENIH OTOKA - RAZNE LOKACIJE</t>
  </si>
  <si>
    <t>K100078</t>
  </si>
  <si>
    <t>Kapitalni projekt: VODOVODNI PRIKLJUČCI</t>
  </si>
  <si>
    <t>K100251</t>
  </si>
  <si>
    <t>Kapitalni projekt: REKONSTRUKCIJA ODLAGALIŠTA OTPADA DUBRAVICA</t>
  </si>
  <si>
    <t>K100255</t>
  </si>
  <si>
    <t>Kapitalni projekt: SUSTAV OBORINSKE ODVODNJE</t>
  </si>
  <si>
    <t>4213</t>
  </si>
  <si>
    <t>Ceste, željeznice i ostali prometni objekti</t>
  </si>
  <si>
    <t>K100352</t>
  </si>
  <si>
    <t>Kapitalni projekt: OBNOVA ZAGREBAČKE ULICE</t>
  </si>
  <si>
    <t>K100426</t>
  </si>
  <si>
    <t>Kapitalni projekt: OTKUP ZEMLJIŠTA ZA INFRASTRUKTURNE PROJEKTE</t>
  </si>
  <si>
    <t>411</t>
  </si>
  <si>
    <t>Materijalna imovina - prirodna bogatstva</t>
  </si>
  <si>
    <t>4111</t>
  </si>
  <si>
    <t>Zemljište</t>
  </si>
  <si>
    <t>K100428</t>
  </si>
  <si>
    <t>Kapitalni projekt: OBNOVA IGRALIŠTA - UMJETNA TRAVA</t>
  </si>
  <si>
    <t>K100434</t>
  </si>
  <si>
    <t>Kapitalni projekt: MALA TRŽNICA U CENTRU METKOVIĆA</t>
  </si>
  <si>
    <t>K100453</t>
  </si>
  <si>
    <t>Kapitalni projekt: PROJEKT POBOLJŠANJA VODNO-KOMUNALNE INFRASTRUKTURE AGLOMERACIJE METKOVIĆ</t>
  </si>
  <si>
    <t>K100489</t>
  </si>
  <si>
    <t>Kapitalni projekt: POJAČANO ODRŽAVANJE CESTE VID-DRAGOVIJA</t>
  </si>
  <si>
    <t>1021</t>
  </si>
  <si>
    <t>Program: GRAĐENJE NERAZVRSTANIH CESTA</t>
  </si>
  <si>
    <t>K100433</t>
  </si>
  <si>
    <t>Kapitalni projekt: REKONSTRUKCIJA MLINSKE ULICE (Unka)</t>
  </si>
  <si>
    <t>K100481</t>
  </si>
  <si>
    <t>Kapitalni projekt: GRAĐENJE JADRANSKE ULICE (OD KLUBANE DO GALINE KUĆE)</t>
  </si>
  <si>
    <t>1022</t>
  </si>
  <si>
    <t>Program: GRAĐENJE JAVNE RASVJETE</t>
  </si>
  <si>
    <t>K100070</t>
  </si>
  <si>
    <t>Kapitalni projekt: PRIKLJUČCI ELEKTRIČNE ENERGIJE</t>
  </si>
  <si>
    <t>K100107</t>
  </si>
  <si>
    <t>Kapitalni projekt: JAVNA RASVJETA - OSTALO</t>
  </si>
  <si>
    <t>1023</t>
  </si>
  <si>
    <t>Program: GRAĐENJE GROBLJA</t>
  </si>
  <si>
    <t>K100010</t>
  </si>
  <si>
    <t>Kapitalni projekt: GRAĐENJE GROBLJA</t>
  </si>
  <si>
    <t>1024</t>
  </si>
  <si>
    <t>Program: ODRŽAVANJE JAVNE RASVJETE</t>
  </si>
  <si>
    <t>A100033</t>
  </si>
  <si>
    <t>Aktivnost: TEKUĆE ODRŽAVANJE JAVNE RASVJETE</t>
  </si>
  <si>
    <t>A100034</t>
  </si>
  <si>
    <t>Aktivnost: UTROŠAK ELEKTRIČNE ENERGIJE</t>
  </si>
  <si>
    <t>A100035</t>
  </si>
  <si>
    <t>Aktivnost: TROŠAK INSTALIRANE SNAGE JAVNE RASVJETE</t>
  </si>
  <si>
    <t>A100350</t>
  </si>
  <si>
    <t>Aktivnost: ENERGETSKA USLUGA-EKOLOŠKA LED JAVNA RASVJETA</t>
  </si>
  <si>
    <t>1025</t>
  </si>
  <si>
    <t>Program: ODRŽAVANJE CESTA</t>
  </si>
  <si>
    <t>A100038</t>
  </si>
  <si>
    <t>Aktivnost: NABAVA MATERIJALA I NASIPANJE POLJSKIH PUTEVA</t>
  </si>
  <si>
    <t>A100396</t>
  </si>
  <si>
    <t>Aktivnost: ODRŽAVANJE CESTA U ZIMSKIM UVJETIMA</t>
  </si>
  <si>
    <t>1026</t>
  </si>
  <si>
    <t>Program: ODVODNJA ATMOSFERSKIH VODA</t>
  </si>
  <si>
    <t>A100039</t>
  </si>
  <si>
    <t>Aktivnost: ČIŠĆENJE, ZAMJENA I ODRŽAVANJE UREĐAJA ZA ODVODNJU ATMOSFERSKIH VODA</t>
  </si>
  <si>
    <t>1027</t>
  </si>
  <si>
    <t>Program: ODRŽAVANJE GROBLJA</t>
  </si>
  <si>
    <t>A100040</t>
  </si>
  <si>
    <t>Aktivnost: ODRŽAVANJE GROBLJA</t>
  </si>
  <si>
    <t>1028</t>
  </si>
  <si>
    <t>Program: ODRŽAVANJE JAVNIH POVRŠINA</t>
  </si>
  <si>
    <t>A100041</t>
  </si>
  <si>
    <t>Aktivnost: NABAVA I UGRADNJA ZAŠTITNIH BRANIKA ZA NOGOSTUPE</t>
  </si>
  <si>
    <t>A100042</t>
  </si>
  <si>
    <t>Aktivnost: NABAVA SEZONSKOG CVIJEĆA, GRMOVA I BILJAKA</t>
  </si>
  <si>
    <t>A100043</t>
  </si>
  <si>
    <t>Aktivnost: SANITARNA REZIDBA STABALA</t>
  </si>
  <si>
    <t>A100044</t>
  </si>
  <si>
    <t>Aktivnost: NABAVA I ZAMJENA VERTIKALNE I BOJANE HORIZONTALNE SIGNALIZACIJE</t>
  </si>
  <si>
    <t>A100045</t>
  </si>
  <si>
    <t>Aktivnost: POPRAVCI NOGOSTUPA I ZAMJENA RUBNIKA</t>
  </si>
  <si>
    <t>A100046</t>
  </si>
  <si>
    <t>Aktivnost: PREINAKA RUBNIKA ZA POTREBE OSOBA SA INVALIDITETOM</t>
  </si>
  <si>
    <t>A100048</t>
  </si>
  <si>
    <t>Aktivnost: PRIGODNO UKRAŠAVANJE GRADA</t>
  </si>
  <si>
    <t>A100050</t>
  </si>
  <si>
    <t>Aktivnost: POPRAVAK I BOJANJE KLUPA NA JAVNIM POVRŠINAMA</t>
  </si>
  <si>
    <t>A100051</t>
  </si>
  <si>
    <t>Aktivnost: POMETANJE I ČIŠĆENJE JAVNIH POVRŠINA</t>
  </si>
  <si>
    <t>A100052</t>
  </si>
  <si>
    <t>Aktivnost: SANACIJA DIVLJIH ODLAGALIŠTA</t>
  </si>
  <si>
    <t>A100053</t>
  </si>
  <si>
    <t>Aktivnost: PREVENTIVNA DEZINSEKCIJA, DEZINFEKCIJA I DERATIZACIJA</t>
  </si>
  <si>
    <t>A100054</t>
  </si>
  <si>
    <t>Aktivnost: SUFINANCIRANJE TROŠKOVA PRAŽNJENJA SEPTIČKIH JAMA</t>
  </si>
  <si>
    <t>A100055</t>
  </si>
  <si>
    <t>Aktivnost: ODRŽAVANJE I ČIŠĆENJE ZAPUŠTENIH POLJOPRIVREDNIH POVRŠINA</t>
  </si>
  <si>
    <t>A100056</t>
  </si>
  <si>
    <t>Aktivnost: UTROŠAK VODE ZA ZALIJEVANJE JAVNIH POVRŠINA</t>
  </si>
  <si>
    <t>A100076</t>
  </si>
  <si>
    <t>Aktivnost: ODRŽAVANJE FONTANA</t>
  </si>
  <si>
    <t>A100096</t>
  </si>
  <si>
    <t>Aktivnost: FITOKEMIJSKA ZAŠTITA STABLAŠICA</t>
  </si>
  <si>
    <t>A100097</t>
  </si>
  <si>
    <t>Aktivnost: MATERIJAL ZA ODRŽAVANJE ZELENIH POVRŠINA I SUSTAVA ZA NAVODNJAVANJE</t>
  </si>
  <si>
    <t>A100101</t>
  </si>
  <si>
    <t>Aktivnost: NABAVKA STALAKA ZA BICIKLE</t>
  </si>
  <si>
    <t>A100105</t>
  </si>
  <si>
    <t>Aktivnost: UREĐENJE JAVNIH PARKIRALIŠTA</t>
  </si>
  <si>
    <t>A100320</t>
  </si>
  <si>
    <t>Aktivnost: ODRŽAVANJE KOMUNALNE OPREME</t>
  </si>
  <si>
    <t>A100375</t>
  </si>
  <si>
    <t>Aktivnost: REKONSTRUKCIJA POTPORNIH ZIDOVA</t>
  </si>
  <si>
    <t>A100440</t>
  </si>
  <si>
    <t>Aktivnost: VIDEO NADZOR JAVNIH POVRŠINA GRADA METKOVIĆA</t>
  </si>
  <si>
    <t>4225</t>
  </si>
  <si>
    <t>Instrumenti, uređaji i strojevi</t>
  </si>
  <si>
    <t>K100397</t>
  </si>
  <si>
    <t>Kapitalni projekt: NABAVA KOMUNALNE OPREME</t>
  </si>
  <si>
    <t>K100420</t>
  </si>
  <si>
    <t>Kapitalni projekt: POVEĆANJE SIGURNOSTI PROMETA - OPREMA</t>
  </si>
  <si>
    <t>K100486</t>
  </si>
  <si>
    <t>Kapitalni projekt: POSTAVLJANJE OGRADE UZ NADVOŽNJAK - VRGORAČKA ULICA</t>
  </si>
  <si>
    <t>K100491</t>
  </si>
  <si>
    <t>Kapitalni projekt: UREĐENJE STEPENICA OD TRGA KRALJA TOMISLAVA DO CRKVE SV. ILIJE</t>
  </si>
  <si>
    <t>1029</t>
  </si>
  <si>
    <t>Program: PROSTORNO PLANIRANJE</t>
  </si>
  <si>
    <t>K100012</t>
  </si>
  <si>
    <t>Kapitalni projekt: IZRADA POTREBNIH DOKUMENATA PROSTORNOG UREĐENJA</t>
  </si>
  <si>
    <t>K100296</t>
  </si>
  <si>
    <t>Kapitalni projekt: PROMETNI ELABORATI</t>
  </si>
  <si>
    <t>1030</t>
  </si>
  <si>
    <t>Program: ZAŠTITA OKOLIŠA</t>
  </si>
  <si>
    <t>A100090</t>
  </si>
  <si>
    <t>Aktivnost: SUFINANCIRANJE KORIŠTENJA OBNOVLJIVIH IZVORA ENERGIJE ZA OBITELJSKE KUĆE</t>
  </si>
  <si>
    <t>A100091</t>
  </si>
  <si>
    <t>Aktivnost: SUFINANCIRANJE POVEĆANJA ENERGETSKE UČINKOVITOSTI VIŠENAMJENSKIH ZGRADA</t>
  </si>
  <si>
    <t>A100098</t>
  </si>
  <si>
    <t>Aktivnost: ZBRINJAVANJE NAPUŠTENIH I UKLANJANJE UGINULIH ŽIVOTINJA</t>
  </si>
  <si>
    <t>A100359</t>
  </si>
  <si>
    <t>Aktivnost: MIKROČIPIRANJE NAPUŠTENIH ŽIVOTINJA</t>
  </si>
  <si>
    <t>A100380</t>
  </si>
  <si>
    <t>Aktivnost: STERILIZACIJA I KASTRACIJA NAPUŠTENIH ŽIVOTINJA</t>
  </si>
  <si>
    <t>1031</t>
  </si>
  <si>
    <t>Program: POTPORA POLJOPRIVREDI</t>
  </si>
  <si>
    <t>A100144</t>
  </si>
  <si>
    <t>Aktivnost: LAG NERETVA</t>
  </si>
  <si>
    <t>A100305</t>
  </si>
  <si>
    <t>Aktivnost: POTPORE KORISNICIMA KROZ PROGRAM POTPORA POLJOPRIVREDI</t>
  </si>
  <si>
    <t>352</t>
  </si>
  <si>
    <t>Subvencije trgovačkim društvima, zadrugama, poljoprivrednicima i obrtnicima izvan javnog sektora</t>
  </si>
  <si>
    <t>3523</t>
  </si>
  <si>
    <t>Subvencije poljoprivrednicima i obrtnicima</t>
  </si>
  <si>
    <t>K100307</t>
  </si>
  <si>
    <t>Kapitalni projekt: CENTAR KOMPETENCIJA ZA AGRUME</t>
  </si>
  <si>
    <t>386</t>
  </si>
  <si>
    <t>Kapitalne pomoći</t>
  </si>
  <si>
    <t>3861</t>
  </si>
  <si>
    <t>Kapitalne pomoći kreditnim i ostalim financijskim institucijama te trgovačkim društvima u javnom sek</t>
  </si>
  <si>
    <t>1032</t>
  </si>
  <si>
    <t>Program: POTICANJE RAZVOJA TURIZMA</t>
  </si>
  <si>
    <t>A100306</t>
  </si>
  <si>
    <t>Aktivnost: POTPORE KORISNICIMA KROZ PROGRAM POTICANJA RAZVOJA TURIZMA</t>
  </si>
  <si>
    <t>A100456</t>
  </si>
  <si>
    <t>Aktivnost: Manifestacija "LEDENA BAJKA NA NERETVI"</t>
  </si>
  <si>
    <t>1033</t>
  </si>
  <si>
    <t>Program: PROGRAM RAZVOJA GOSPODARSTVA</t>
  </si>
  <si>
    <t>A100364</t>
  </si>
  <si>
    <t>Aktivnost: PROGRAM POTICANJA ZAPOŠLJAVANJA</t>
  </si>
  <si>
    <t>3522</t>
  </si>
  <si>
    <t>Subvencije trgovačkim društvima i zadrugama izvan javnog sektora</t>
  </si>
  <si>
    <t>K100014</t>
  </si>
  <si>
    <t>Kapitalni projekt: SUFINANCIRANJE KAPITALNIH PROJEKATA</t>
  </si>
  <si>
    <t>532</t>
  </si>
  <si>
    <t>Dionice i udjeli u glavnici trgovačkih društava u javnom sektoru</t>
  </si>
  <si>
    <t>5321</t>
  </si>
  <si>
    <t>K100368</t>
  </si>
  <si>
    <t>Kapitalni projekt: IZGRADNJA POSLOVNE ZONE DUBRAVICA</t>
  </si>
  <si>
    <t>1038</t>
  </si>
  <si>
    <t>Program: ORGANIZIRANJE I PROVOĐENJE ZAŠTITE I SPAŠAVANJA</t>
  </si>
  <si>
    <t>A100064</t>
  </si>
  <si>
    <t>Aktivnost: REDOVNA DJELATNOST CIVILNE ZAŠTITE</t>
  </si>
  <si>
    <t>A100216</t>
  </si>
  <si>
    <t>Aktivnost: HRVATSKA GORSKA SLUŽBA SPAŠAVANJA</t>
  </si>
  <si>
    <t>A100217</t>
  </si>
  <si>
    <t>Aktivnost: USKLAĐENJE PLANA ZAŠTITE OD POŽARA I PROCJENE I UGROŽENOSTI OD POŽARA</t>
  </si>
  <si>
    <t>A100471</t>
  </si>
  <si>
    <t>Aktivnost: ZAŠTITA OD POŽARA KROZ RAD VATROGASNE ZAJEDNICE GRADA METKOVIĆA</t>
  </si>
  <si>
    <t>GLAVA 00502 PRORAČUNSKI KORISNIK: 32264 JAVNA VATROGASNA POSTROJBA METKOVIĆ</t>
  </si>
  <si>
    <t>1034</t>
  </si>
  <si>
    <t>Program: VATROGASTVO</t>
  </si>
  <si>
    <t>A100063</t>
  </si>
  <si>
    <t>Aktivnost: REDOVNA DJELATNOST JAVNE VATROGASNE POSTROJBE UNUTAR MINIMALNIH FINANCIJSKIH STANDARDA</t>
  </si>
  <si>
    <t>3131</t>
  </si>
  <si>
    <t>Doprinosi za mirovinsko osiguranje</t>
  </si>
  <si>
    <t>A100084</t>
  </si>
  <si>
    <t>Aktivnost: REDOVNA DJELATNOST JVP IZNAD MINIMALNIH STANDARDA</t>
  </si>
  <si>
    <t>A100233</t>
  </si>
  <si>
    <t>Aktivnost: MATERIJALNO FINANCIJSKI RASHODI JVP</t>
  </si>
  <si>
    <t>342</t>
  </si>
  <si>
    <t>Kamate za primljene kredite i zajmove</t>
  </si>
  <si>
    <t>3423</t>
  </si>
  <si>
    <t>Kamate za primljene kredite i zajmove od kreditnih i ostalih financijskih institucija izvan javnog s</t>
  </si>
  <si>
    <t>K100009</t>
  </si>
  <si>
    <t>Kapitalni projekt: PROŠIRENJE GARAŽNOG PROSTORA VATROGASNOG DOMA JVP-a</t>
  </si>
  <si>
    <t>RAZDJEL 006 ODSJEK ZA PRORAČUN, RAČUNOVODSTVO I FINANCIJE</t>
  </si>
  <si>
    <t>GLAVA 00601 ODSJEK ZA PRORAČUN, RAČUNOVODSTVO I FINANCIJE</t>
  </si>
  <si>
    <t>1036</t>
  </si>
  <si>
    <t>A100057</t>
  </si>
  <si>
    <t>Aktivnost: RASHODI ZA ZAPOSLENE U GRADSKOJ UPRAVI</t>
  </si>
  <si>
    <t>A100058</t>
  </si>
  <si>
    <t>REPUBLIKA HRVATSKA</t>
  </si>
  <si>
    <t>DUBROVAČKO-NERETVANSKA ŽUPANIJA</t>
  </si>
  <si>
    <t xml:space="preserve">               GRAD METKOVIĆ</t>
  </si>
  <si>
    <t xml:space="preserve">                               </t>
  </si>
  <si>
    <t>I. OPĆI DIO</t>
  </si>
  <si>
    <t>Članak 1.</t>
  </si>
  <si>
    <t>Članak 2.</t>
  </si>
  <si>
    <t xml:space="preserve">Godišnji izvještaj o izvršenju proračuna Grada Metkovića </t>
  </si>
  <si>
    <t>za razdoblje od 01.01.2022. do 31.12.2022. godine</t>
  </si>
  <si>
    <t xml:space="preserve">Prihodi i rashodi, te primici i izdaci prema ekonomskoj klasifikaciji u Računu prihoda i rashoda i Računu financiranja, u periodu od 1.1.2022. do 31.12.2022. g., izvršeni su kako slijedi:
</t>
  </si>
  <si>
    <t>OPĆI DIO PRORAČUNA - Prihodi i rashodi prema ekonomskoj klasifikaciji</t>
  </si>
  <si>
    <t>za razdoblje od 01.01.2022. do 31.12.2022. g.</t>
  </si>
  <si>
    <t>OPĆI DIO PRORAČUNA - Prihodi i rashodi prema izvorima financiranja</t>
  </si>
  <si>
    <t xml:space="preserve">Godišnji  izvještaj o izvršenju proračuna Grada Metkovića </t>
  </si>
  <si>
    <t>OPĆI DIO PRORAČUNA - Rashodi prema funkcijskoj klasifikaciji</t>
  </si>
  <si>
    <t>OPĆI DIO PRORAČUNA - Račun financiranja prema ekonomskoj klasifikaciji</t>
  </si>
  <si>
    <t>OPĆI DIO PRORAČUNA - Račun financiranja prema izvorima financiranja</t>
  </si>
  <si>
    <t>POSEBNI DIO PRORAČUNA - Izvršenje po organizacijskoj klasifikaciji</t>
  </si>
  <si>
    <t>II. POSEBNI DIO</t>
  </si>
  <si>
    <t>Članak 3.</t>
  </si>
  <si>
    <t>POSEBNI DIO PRORAČUNA - Izvršenje po programskoj klasifikaciji</t>
  </si>
  <si>
    <t>Članak 4.</t>
  </si>
  <si>
    <t>Članak 5.</t>
  </si>
  <si>
    <t>Gradsko Vijeće</t>
  </si>
  <si>
    <t>Predsjednik</t>
  </si>
  <si>
    <t>GRAD METKOVIĆ</t>
  </si>
  <si>
    <t xml:space="preserve">URBROJ: </t>
  </si>
  <si>
    <t>Posebni dio godišnjeg izvještaja o izvršenju proračuna sadrži izvršenje rashoda i izdataka  proračuna Grada Metkovića i proračunskih korisnika iskazanih po organizacijskoj klasifikaciji, izvorima financiranja i ekonomskoj klasifikaciji, raspoređenih u programe koji se sastoje od aktivnosti i projekata, a u razdoblju od 1.1.2022. do 31.12.2022. godine izvršeni su kako slijedi;</t>
  </si>
  <si>
    <t>Izvor 3. VLASTITI PRIHODI</t>
  </si>
  <si>
    <t>Obrazloženje općeg dijela Godišnjeg izvještaja o izvršenju proračuna Grada Metkovića sadrži obrazloženje ostvarenja prihoda i rashoda, primitaka i izdataka te prikaz  viška proračuna Grada Metkovića.
Obrazloženje posebnog dijela Godišnjeg izvještaja o izvršenju proračuna temelji se na obrazloženjima financijskih planova proračunskih korisnika, a sadrži obrazloženje izvršenja programa iz posebnog dijela proračuna s ciljevima koji su ostvareni provedbom programa i pokazateljima uspješnosti realizacije tih ciljeva. Godišnji izvještaj o izvršenju proračuna Grada Metkovića sadrži opći dio proračuna koji čini Račun prihoda i rashoda i Račun financiranja na razini odjeljka ekonomske klasifikacije
i posebni dio proračuna po organizacijskoj i programskoj klasifikaciji na razini odjeljka ekonomske klasifikacije, te posebne izvještaje: izvještaj o zaduživanju na domaćem i stranom tržištu novca i kapitala, izvještaj o danim zajmovima i potraživanjima po danim zajmovima,  izvještaj o korištenju proračunske zalihe, izvještaj o danim jamstvima i plaćanjima po protestiranim jamstvima, obrazloženje ostvarenja prihoda i primitaka, rashoda i izdataka, izvještaj o stanju potraživanja i dospjelih obveza, izvještaj o korištenju sredstava fondova Europske unije, te izvještaj o stanju potencijalnih obveza po osnovi sudskih sporova koji čine sastavni dio Godišnjeg izvještaja o izvršenju proračuna Grada Metkovića od 1.1.2022. do 31.12.2022. g.</t>
  </si>
  <si>
    <t>Godišnji izvještaj o izvršenju proračuna Grada Metkovića od 1.1.2022. do 31.12.2022. g. objavit će se na službenoj web stranici Grada Metkovića www.grad-metkovic.hr. Opći i posebni dio Godišnjeg izvještaja o  izvršenju proračuna Grada Metkovića od 1.1.2022. do 31.12.2022. g. objavit će se u „Neretvanskom glasniku“, službenom glasilu Grada Metkovića.</t>
  </si>
  <si>
    <t>3. VLASTITI PRIHODI</t>
  </si>
  <si>
    <t>Proračun Grada Metkovića ("Neretvanski glasnik" br. 8/21, 5/22 i 7/22, dalje u tekstu: Proračun) u razdoblju od 1.1.2022.g. do 31.12.2022. g. izvršen je kako slijedi:</t>
  </si>
  <si>
    <t>Temeljem članaka 89. i 168. Zakona o proračunu („Narodne novine“ broj 144/21), odredbi Pravilnika o polugodišnjem i godišnjem izvještaju o izvršenju proračuna („Narodne novine“ broj 24/13, 102/17, 1/20 i 147/20) i članka 36. Statuta Grada Metkovića („Neretvanski glasnik“ br. 1/2021), Gradsko vijeće Grada Metkovića na 12. sjednici održanoj 15. svibnja 2023. godine, donijelo je</t>
  </si>
  <si>
    <t>KLASA:</t>
  </si>
  <si>
    <t xml:space="preserve"> 400-08/21-01/01 </t>
  </si>
  <si>
    <t>2117-10-03-23-31</t>
  </si>
  <si>
    <t>Metković, 15. svibnja 2023. g.</t>
  </si>
  <si>
    <t>Hrvoje Bebić, mag.oec.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</si>
</sst>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##\%"/>
  </numFmts>
  <fonts count="16" x14ac:knownFonts="1">
    <font>
      <sz val="10"/>
      <name val="Arial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sz val="16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indexed="9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sz val="11"/>
      <color theme="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sz val="12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4" fontId="3" fillId="0" borderId="0" xfId="0" applyNumberFormat="1" applyFont="1"/>
    <xf numFmtId="10" fontId="3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/>
    <xf numFmtId="4" fontId="6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10" fontId="9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center"/>
    </xf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/>
    </xf>
    <xf numFmtId="0" fontId="15" fillId="0" borderId="0" xfId="0" applyFont="1"/>
    <xf numFmtId="164" fontId="7" fillId="0" borderId="0" xfId="0" applyNumberFormat="1" applyFont="1" applyAlignment="1">
      <alignment horizontal="right"/>
    </xf>
    <xf numFmtId="0" fontId="3" fillId="0" borderId="0" xfId="0" applyFont="1"/>
    <xf numFmtId="0" fontId="3" fillId="0" borderId="6" xfId="0" applyFont="1" applyBorder="1"/>
    <xf numFmtId="0" fontId="8" fillId="3" borderId="7" xfId="0" applyFont="1" applyFill="1" applyBorder="1" applyAlignment="1">
      <alignment horizontal="left" wrapText="1"/>
    </xf>
    <xf numFmtId="0" fontId="3" fillId="0" borderId="1" xfId="0" applyFont="1" applyBorder="1" applyAlignment="1">
      <alignment wrapText="1"/>
    </xf>
    <xf numFmtId="4" fontId="10" fillId="14" borderId="1" xfId="0" applyNumberFormat="1" applyFont="1" applyFill="1" applyBorder="1" applyAlignment="1">
      <alignment horizontal="right"/>
    </xf>
    <xf numFmtId="0" fontId="11" fillId="14" borderId="1" xfId="0" applyFont="1" applyFill="1" applyBorder="1"/>
    <xf numFmtId="10" fontId="10" fillId="14" borderId="1" xfId="0" applyNumberFormat="1" applyFont="1" applyFill="1" applyBorder="1" applyAlignment="1">
      <alignment horizontal="right"/>
    </xf>
    <xf numFmtId="10" fontId="11" fillId="14" borderId="1" xfId="0" applyNumberFormat="1" applyFont="1" applyFill="1" applyBorder="1"/>
    <xf numFmtId="164" fontId="10" fillId="14" borderId="1" xfId="0" applyNumberFormat="1" applyFont="1" applyFill="1" applyBorder="1" applyAlignment="1">
      <alignment horizontal="right"/>
    </xf>
    <xf numFmtId="0" fontId="11" fillId="14" borderId="8" xfId="0" applyFont="1" applyFill="1" applyBorder="1"/>
    <xf numFmtId="164" fontId="7" fillId="13" borderId="0" xfId="0" applyNumberFormat="1" applyFont="1" applyFill="1" applyAlignment="1">
      <alignment horizontal="right"/>
    </xf>
    <xf numFmtId="0" fontId="3" fillId="13" borderId="0" xfId="0" applyFont="1" applyFill="1"/>
    <xf numFmtId="0" fontId="3" fillId="13" borderId="6" xfId="0" applyFont="1" applyFill="1" applyBorder="1"/>
    <xf numFmtId="0" fontId="7" fillId="0" borderId="5" xfId="0" applyFont="1" applyBorder="1"/>
    <xf numFmtId="4" fontId="7" fillId="0" borderId="0" xfId="0" applyNumberFormat="1" applyFont="1" applyAlignment="1">
      <alignment horizontal="right"/>
    </xf>
    <xf numFmtId="0" fontId="8" fillId="3" borderId="5" xfId="0" applyFont="1" applyFill="1" applyBorder="1" applyAlignment="1">
      <alignment horizontal="left"/>
    </xf>
    <xf numFmtId="0" fontId="8" fillId="3" borderId="0" xfId="0" applyFont="1" applyFill="1" applyAlignment="1">
      <alignment horizontal="left"/>
    </xf>
    <xf numFmtId="0" fontId="7" fillId="13" borderId="5" xfId="0" applyFont="1" applyFill="1" applyBorder="1"/>
    <xf numFmtId="4" fontId="7" fillId="13" borderId="0" xfId="0" applyNumberFormat="1" applyFont="1" applyFill="1" applyAlignment="1">
      <alignment horizontal="right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3" fillId="0" borderId="3" xfId="0" applyFont="1" applyBorder="1"/>
    <xf numFmtId="0" fontId="7" fillId="2" borderId="3" xfId="0" applyFont="1" applyFill="1" applyBorder="1" applyAlignment="1">
      <alignment horizontal="center"/>
    </xf>
    <xf numFmtId="0" fontId="3" fillId="0" borderId="4" xfId="0" applyFont="1" applyBorder="1"/>
    <xf numFmtId="0" fontId="8" fillId="3" borderId="0" xfId="0" applyFont="1" applyFill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/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7" fillId="12" borderId="0" xfId="0" applyFont="1" applyFill="1"/>
    <xf numFmtId="0" fontId="3" fillId="12" borderId="0" xfId="0" applyFont="1" applyFill="1"/>
    <xf numFmtId="4" fontId="7" fillId="12" borderId="0" xfId="0" applyNumberFormat="1" applyFont="1" applyFill="1" applyAlignment="1">
      <alignment horizontal="right"/>
    </xf>
    <xf numFmtId="164" fontId="7" fillId="12" borderId="0" xfId="0" applyNumberFormat="1" applyFont="1" applyFill="1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/>
    <xf numFmtId="0" fontId="7" fillId="2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7" fillId="4" borderId="0" xfId="0" applyFont="1" applyFill="1"/>
    <xf numFmtId="4" fontId="7" fillId="4" borderId="0" xfId="0" applyNumberFormat="1" applyFont="1" applyFill="1" applyAlignment="1">
      <alignment horizontal="right"/>
    </xf>
    <xf numFmtId="164" fontId="7" fillId="4" borderId="0" xfId="0" applyNumberFormat="1" applyFont="1" applyFill="1" applyAlignment="1">
      <alignment horizontal="right"/>
    </xf>
    <xf numFmtId="0" fontId="8" fillId="3" borderId="0" xfId="0" applyFont="1" applyFill="1"/>
    <xf numFmtId="4" fontId="8" fillId="3" borderId="0" xfId="0" applyNumberFormat="1" applyFont="1" applyFill="1" applyAlignment="1">
      <alignment horizontal="right"/>
    </xf>
    <xf numFmtId="164" fontId="8" fillId="3" borderId="0" xfId="0" applyNumberFormat="1" applyFont="1" applyFill="1" applyAlignment="1">
      <alignment horizontal="right"/>
    </xf>
    <xf numFmtId="0" fontId="12" fillId="0" borderId="0" xfId="0" applyFont="1"/>
    <xf numFmtId="4" fontId="12" fillId="0" borderId="0" xfId="0" applyNumberFormat="1" applyFont="1" applyAlignment="1">
      <alignment horizontal="right"/>
    </xf>
    <xf numFmtId="164" fontId="12" fillId="0" borderId="0" xfId="0" applyNumberFormat="1" applyFont="1" applyAlignment="1">
      <alignment horizontal="right"/>
    </xf>
    <xf numFmtId="0" fontId="12" fillId="6" borderId="0" xfId="0" applyFont="1" applyFill="1"/>
    <xf numFmtId="4" fontId="12" fillId="6" borderId="0" xfId="0" applyNumberFormat="1" applyFont="1" applyFill="1" applyAlignment="1">
      <alignment horizontal="right"/>
    </xf>
    <xf numFmtId="164" fontId="12" fillId="6" borderId="0" xfId="0" applyNumberFormat="1" applyFont="1" applyFill="1" applyAlignment="1">
      <alignment horizontal="right"/>
    </xf>
    <xf numFmtId="0" fontId="7" fillId="2" borderId="0" xfId="0" applyFont="1" applyFill="1"/>
    <xf numFmtId="4" fontId="7" fillId="2" borderId="0" xfId="0" applyNumberFormat="1" applyFont="1" applyFill="1" applyAlignment="1">
      <alignment horizontal="right"/>
    </xf>
    <xf numFmtId="164" fontId="7" fillId="2" borderId="0" xfId="0" applyNumberFormat="1" applyFont="1" applyFill="1" applyAlignment="1">
      <alignment horizontal="right"/>
    </xf>
    <xf numFmtId="0" fontId="7" fillId="7" borderId="0" xfId="0" applyFont="1" applyFill="1" applyAlignment="1">
      <alignment horizontal="center"/>
    </xf>
    <xf numFmtId="0" fontId="13" fillId="0" borderId="0" xfId="0" applyFont="1" applyAlignment="1">
      <alignment horizontal="left" vertical="center" wrapText="1"/>
    </xf>
    <xf numFmtId="164" fontId="8" fillId="9" borderId="0" xfId="0" applyNumberFormat="1" applyFont="1" applyFill="1" applyAlignment="1">
      <alignment horizontal="right"/>
    </xf>
    <xf numFmtId="0" fontId="7" fillId="0" borderId="0" xfId="0" applyFont="1" applyAlignment="1">
      <alignment horizontal="left"/>
    </xf>
    <xf numFmtId="0" fontId="8" fillId="9" borderId="0" xfId="0" applyFont="1" applyFill="1" applyAlignment="1">
      <alignment horizontal="left"/>
    </xf>
    <xf numFmtId="0" fontId="8" fillId="9" borderId="0" xfId="0" applyFont="1" applyFill="1"/>
    <xf numFmtId="4" fontId="8" fillId="9" borderId="0" xfId="0" applyNumberFormat="1" applyFont="1" applyFill="1" applyAlignment="1">
      <alignment horizontal="right"/>
    </xf>
    <xf numFmtId="0" fontId="7" fillId="2" borderId="0" xfId="0" applyFont="1" applyFill="1" applyAlignment="1">
      <alignment horizontal="left"/>
    </xf>
    <xf numFmtId="0" fontId="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0" fontId="14" fillId="8" borderId="0" xfId="0" applyFont="1" applyFill="1" applyAlignment="1">
      <alignment horizontal="left"/>
    </xf>
    <xf numFmtId="4" fontId="14" fillId="8" borderId="0" xfId="0" applyNumberFormat="1" applyFont="1" applyFill="1" applyAlignment="1">
      <alignment horizontal="right"/>
    </xf>
    <xf numFmtId="164" fontId="14" fillId="8" borderId="0" xfId="0" applyNumberFormat="1" applyFont="1" applyFill="1" applyAlignment="1">
      <alignment horizontal="right"/>
    </xf>
    <xf numFmtId="0" fontId="7" fillId="5" borderId="0" xfId="0" applyFont="1" applyFill="1" applyAlignment="1">
      <alignment horizontal="left"/>
    </xf>
    <xf numFmtId="4" fontId="7" fillId="5" borderId="0" xfId="0" applyNumberFormat="1" applyFont="1" applyFill="1" applyAlignment="1">
      <alignment horizontal="right"/>
    </xf>
    <xf numFmtId="164" fontId="7" fillId="5" borderId="0" xfId="0" applyNumberFormat="1" applyFont="1" applyFill="1" applyAlignment="1">
      <alignment horizontal="right"/>
    </xf>
    <xf numFmtId="0" fontId="7" fillId="11" borderId="0" xfId="0" applyFont="1" applyFill="1" applyAlignment="1">
      <alignment horizontal="left"/>
    </xf>
    <xf numFmtId="0" fontId="7" fillId="11" borderId="0" xfId="0" applyFont="1" applyFill="1" applyAlignment="1">
      <alignment horizontal="left" wrapText="1"/>
    </xf>
    <xf numFmtId="4" fontId="7" fillId="11" borderId="0" xfId="0" applyNumberFormat="1" applyFont="1" applyFill="1" applyAlignment="1">
      <alignment horizontal="right"/>
    </xf>
    <xf numFmtId="164" fontId="7" fillId="11" borderId="0" xfId="0" applyNumberFormat="1" applyFont="1" applyFill="1" applyAlignment="1">
      <alignment horizontal="right"/>
    </xf>
    <xf numFmtId="0" fontId="7" fillId="10" borderId="0" xfId="0" applyFont="1" applyFill="1" applyAlignment="1">
      <alignment horizontal="left"/>
    </xf>
    <xf numFmtId="4" fontId="7" fillId="10" borderId="0" xfId="0" applyNumberFormat="1" applyFont="1" applyFill="1" applyAlignment="1">
      <alignment horizontal="right"/>
    </xf>
    <xf numFmtId="164" fontId="7" fillId="10" borderId="0" xfId="0" applyNumberFormat="1" applyFont="1" applyFill="1" applyAlignment="1">
      <alignment horizontal="right"/>
    </xf>
    <xf numFmtId="0" fontId="7" fillId="5" borderId="0" xfId="0" applyFont="1" applyFill="1" applyAlignment="1">
      <alignment horizontal="left" wrapText="1"/>
    </xf>
    <xf numFmtId="0" fontId="7" fillId="10" borderId="0" xfId="0" applyFont="1" applyFill="1" applyAlignment="1">
      <alignment horizontal="left" wrapText="1"/>
    </xf>
    <xf numFmtId="0" fontId="14" fillId="8" borderId="0" xfId="0" applyFont="1" applyFill="1" applyAlignment="1">
      <alignment horizontal="left" wrapText="1"/>
    </xf>
    <xf numFmtId="0" fontId="8" fillId="2" borderId="0" xfId="0" applyFont="1" applyFill="1" applyAlignment="1">
      <alignment horizontal="left"/>
    </xf>
    <xf numFmtId="4" fontId="8" fillId="2" borderId="0" xfId="0" applyNumberFormat="1" applyFont="1" applyFill="1" applyAlignment="1">
      <alignment horizontal="right"/>
    </xf>
    <xf numFmtId="164" fontId="8" fillId="2" borderId="0" xfId="0" applyNumberFormat="1" applyFont="1" applyFill="1" applyAlignment="1">
      <alignment horizontal="right"/>
    </xf>
    <xf numFmtId="0" fontId="7" fillId="7" borderId="0" xfId="0" applyFont="1" applyFill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361950</xdr:colOff>
      <xdr:row>0</xdr:row>
      <xdr:rowOff>133350</xdr:rowOff>
    </xdr:from>
    <xdr:to>
      <xdr:col>13</xdr:col>
      <xdr:colOff>390525</xdr:colOff>
      <xdr:row>3</xdr:row>
      <xdr:rowOff>485775</xdr:rowOff>
    </xdr:to>
    <xdr:pic>
      <xdr:nvPicPr>
        <xdr:cNvPr id="2" name="Picture 2" descr="rh_grb">
          <a:extLst>
            <a:ext uri="{FF2B5EF4-FFF2-40B4-BE49-F238E27FC236}">
              <a16:creationId xmlns:a16="http://schemas.microsoft.com/office/drawing/2014/main" id="{2F98322A-AB54-4718-A167-23D2D23AD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133350"/>
          <a:ext cx="99060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2647950</xdr:colOff>
      <xdr:row>7</xdr:row>
      <xdr:rowOff>0</xdr:rowOff>
    </xdr:from>
    <xdr:to>
      <xdr:col>1</xdr:col>
      <xdr:colOff>3000375</xdr:colOff>
      <xdr:row>9</xdr:row>
      <xdr:rowOff>95250</xdr:rowOff>
    </xdr:to>
    <xdr:pic>
      <xdr:nvPicPr>
        <xdr:cNvPr id="3" name="Picture 3" descr="hr)du-mt">
          <a:extLst>
            <a:ext uri="{FF2B5EF4-FFF2-40B4-BE49-F238E27FC236}">
              <a16:creationId xmlns:a16="http://schemas.microsoft.com/office/drawing/2014/main" id="{312EA0DC-9D9B-42B1-9A1E-064B8415A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1933575"/>
          <a:ext cx="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95250</xdr:colOff>
      <xdr:row>6</xdr:row>
      <xdr:rowOff>104775</xdr:rowOff>
    </xdr:from>
    <xdr:to>
      <xdr:col>12</xdr:col>
      <xdr:colOff>247650</xdr:colOff>
      <xdr:row>8</xdr:row>
      <xdr:rowOff>57150</xdr:rowOff>
    </xdr:to>
    <xdr:pic>
      <xdr:nvPicPr>
        <xdr:cNvPr id="4" name="Picture 3" descr="hr)du-mt">
          <a:extLst>
            <a:ext uri="{FF2B5EF4-FFF2-40B4-BE49-F238E27FC236}">
              <a16:creationId xmlns:a16="http://schemas.microsoft.com/office/drawing/2014/main" id="{181CEA73-8C23-466C-8682-824258401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1676400"/>
          <a:ext cx="4667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1"/>
  <sheetViews>
    <sheetView view="pageLayout" topLeftCell="A28" zoomScaleNormal="100" workbookViewId="0">
      <selection activeCell="A12" sqref="A12:V17"/>
    </sheetView>
  </sheetViews>
  <sheetFormatPr defaultRowHeight="12.75" x14ac:dyDescent="0.2"/>
  <cols>
    <col min="1" max="6" width="9.140625" style="3"/>
    <col min="7" max="7" width="3.28515625" style="3" customWidth="1"/>
    <col min="8" max="8" width="9.140625" style="3" hidden="1" customWidth="1"/>
    <col min="9" max="9" width="3.140625" style="3" hidden="1" customWidth="1"/>
    <col min="10" max="10" width="1.28515625" style="3" customWidth="1"/>
    <col min="11" max="11" width="0.42578125" style="3" hidden="1" customWidth="1"/>
    <col min="12" max="12" width="59.140625" style="3" hidden="1" customWidth="1"/>
    <col min="13" max="13" width="13.7109375" style="3" customWidth="1"/>
    <col min="14" max="14" width="9.140625" style="3"/>
    <col min="15" max="16" width="9.140625" style="4"/>
    <col min="17" max="19" width="9.140625" style="3"/>
    <col min="20" max="20" width="4" style="3" customWidth="1"/>
    <col min="21" max="21" width="9.140625" style="3"/>
    <col min="22" max="22" width="3.140625" style="3" customWidth="1"/>
    <col min="23" max="23" width="9.140625" style="5"/>
    <col min="24" max="16384" width="9.140625" style="3"/>
  </cols>
  <sheetData>
    <row r="1" spans="1:22" ht="15" x14ac:dyDescent="0.25">
      <c r="A1" s="1"/>
      <c r="B1" s="2"/>
      <c r="C1" s="1"/>
      <c r="D1" s="1"/>
      <c r="E1" s="1"/>
      <c r="F1" s="1"/>
      <c r="M1" s="4"/>
      <c r="N1" s="4"/>
    </row>
    <row r="2" spans="1:22" ht="15" x14ac:dyDescent="0.25">
      <c r="A2" s="1"/>
      <c r="B2" s="2"/>
      <c r="C2" s="1"/>
      <c r="D2" s="1"/>
      <c r="E2" s="1"/>
      <c r="F2" s="1"/>
      <c r="M2" s="4"/>
      <c r="N2" s="4"/>
    </row>
    <row r="3" spans="1:22" ht="33.75" customHeight="1" x14ac:dyDescent="0.25">
      <c r="A3" s="1"/>
      <c r="B3" s="2"/>
      <c r="C3" s="1"/>
      <c r="D3" s="1"/>
      <c r="E3" s="1"/>
      <c r="F3" s="1"/>
      <c r="M3" s="4"/>
      <c r="N3" s="4"/>
    </row>
    <row r="4" spans="1:22" ht="41.25" customHeight="1" x14ac:dyDescent="0.25">
      <c r="A4" s="1"/>
      <c r="D4" s="6"/>
      <c r="E4" s="6"/>
      <c r="F4" s="6"/>
      <c r="M4" s="4"/>
      <c r="N4" s="4"/>
    </row>
    <row r="5" spans="1:22" ht="14.25" x14ac:dyDescent="0.2">
      <c r="A5" s="55" t="s">
        <v>947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</row>
    <row r="6" spans="1:22" ht="14.25" x14ac:dyDescent="0.2">
      <c r="A6" s="55" t="s">
        <v>948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</row>
    <row r="7" spans="1:22" ht="28.5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</row>
    <row r="8" spans="1:22" ht="14.25" x14ac:dyDescent="0.2">
      <c r="A8" s="57" t="s">
        <v>949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</row>
    <row r="9" spans="1:22" ht="15" x14ac:dyDescent="0.25">
      <c r="A9" s="1"/>
      <c r="B9" s="2"/>
      <c r="C9" s="2"/>
      <c r="D9" s="2"/>
      <c r="E9" s="2"/>
      <c r="F9" s="2"/>
      <c r="M9" s="4"/>
      <c r="N9" s="4"/>
    </row>
    <row r="10" spans="1:22" ht="15" x14ac:dyDescent="0.25">
      <c r="A10" s="58" t="s">
        <v>950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spans="1:22" ht="15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8"/>
      <c r="P11" s="8"/>
      <c r="Q11" s="7"/>
      <c r="R11" s="7"/>
      <c r="S11" s="7"/>
      <c r="T11" s="7"/>
      <c r="U11" s="7"/>
      <c r="V11" s="7"/>
    </row>
    <row r="12" spans="1:22" x14ac:dyDescent="0.2">
      <c r="A12" s="59" t="s">
        <v>980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</row>
    <row r="13" spans="1:22" x14ac:dyDescent="0.2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</row>
    <row r="14" spans="1:22" x14ac:dyDescent="0.2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</row>
    <row r="15" spans="1:22" x14ac:dyDescent="0.2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</row>
    <row r="16" spans="1:22" x14ac:dyDescent="0.2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</row>
    <row r="17" spans="1:22" ht="58.5" customHeight="1" x14ac:dyDescent="0.2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</row>
    <row r="18" spans="1:22" x14ac:dyDescent="0.2">
      <c r="A18" s="23"/>
      <c r="B18" s="23"/>
      <c r="M18" s="4"/>
      <c r="N18" s="4"/>
    </row>
    <row r="19" spans="1:22" x14ac:dyDescent="0.2">
      <c r="M19" s="4"/>
      <c r="N19" s="4"/>
    </row>
    <row r="20" spans="1:22" ht="25.5" x14ac:dyDescent="0.35">
      <c r="A20" s="53" t="s">
        <v>954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</row>
    <row r="21" spans="1:22" ht="25.5" x14ac:dyDescent="0.35">
      <c r="A21" s="53" t="s">
        <v>955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</row>
    <row r="22" spans="1:22" x14ac:dyDescent="0.2">
      <c r="A22" s="44" t="s">
        <v>0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</row>
    <row r="23" spans="1:22" ht="20.25" x14ac:dyDescent="0.3">
      <c r="A23" s="54" t="s">
        <v>951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</row>
    <row r="24" spans="1:22" ht="20.25" x14ac:dyDescent="0.3">
      <c r="A24" s="10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1"/>
      <c r="P24" s="11"/>
      <c r="Q24" s="9"/>
      <c r="R24" s="9"/>
      <c r="S24" s="9"/>
      <c r="T24" s="10"/>
      <c r="U24" s="10"/>
      <c r="V24" s="10"/>
    </row>
    <row r="25" spans="1:22" ht="20.25" x14ac:dyDescent="0.3">
      <c r="A25" s="54" t="s">
        <v>952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</row>
    <row r="26" spans="1:22" ht="20.25" x14ac:dyDescent="0.3">
      <c r="A26" s="10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3"/>
      <c r="Q26" s="12"/>
      <c r="R26" s="12"/>
      <c r="S26" s="12"/>
      <c r="T26" s="10"/>
      <c r="U26" s="10"/>
      <c r="V26" s="10"/>
    </row>
    <row r="27" spans="1:22" ht="19.5" customHeight="1" x14ac:dyDescent="0.2">
      <c r="A27" s="42" t="s">
        <v>979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</row>
    <row r="28" spans="1:22" ht="32.25" customHeight="1" x14ac:dyDescent="0.2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</row>
    <row r="29" spans="1:22" x14ac:dyDescent="0.2">
      <c r="M29" s="4"/>
      <c r="N29" s="4"/>
    </row>
    <row r="30" spans="1:22" ht="28.5" customHeight="1" x14ac:dyDescent="0.2">
      <c r="A30" s="45" t="s">
        <v>1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7" t="s">
        <v>2</v>
      </c>
      <c r="M30" s="46"/>
      <c r="N30" s="47" t="s">
        <v>3</v>
      </c>
      <c r="O30" s="46"/>
      <c r="P30" s="47" t="s">
        <v>4</v>
      </c>
      <c r="Q30" s="46"/>
      <c r="R30" s="47" t="s">
        <v>5</v>
      </c>
      <c r="S30" s="46"/>
      <c r="T30" s="47" t="s">
        <v>6</v>
      </c>
      <c r="U30" s="48"/>
    </row>
    <row r="31" spans="1:22" x14ac:dyDescent="0.2">
      <c r="A31" s="38" t="s">
        <v>7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49" t="s">
        <v>8</v>
      </c>
      <c r="M31" s="23"/>
      <c r="N31" s="49" t="s">
        <v>9</v>
      </c>
      <c r="O31" s="23"/>
      <c r="P31" s="49" t="s">
        <v>10</v>
      </c>
      <c r="Q31" s="23"/>
      <c r="R31" s="49" t="s">
        <v>11</v>
      </c>
      <c r="S31" s="23"/>
      <c r="T31" s="49" t="s">
        <v>12</v>
      </c>
      <c r="U31" s="24"/>
    </row>
    <row r="32" spans="1:22" x14ac:dyDescent="0.2">
      <c r="A32" s="36" t="s">
        <v>13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37">
        <v>63933035.240000002</v>
      </c>
      <c r="M32" s="23"/>
      <c r="N32" s="37">
        <v>73196039.129999995</v>
      </c>
      <c r="O32" s="23"/>
      <c r="P32" s="37">
        <v>70648291.670000002</v>
      </c>
      <c r="Q32" s="23"/>
      <c r="R32" s="22">
        <v>110.5</v>
      </c>
      <c r="S32" s="23"/>
      <c r="T32" s="22">
        <v>96.52</v>
      </c>
      <c r="U32" s="24"/>
    </row>
    <row r="33" spans="1:23" x14ac:dyDescent="0.2">
      <c r="A33" s="36" t="s">
        <v>14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37">
        <v>327567.13</v>
      </c>
      <c r="M33" s="23"/>
      <c r="N33" s="37">
        <v>114340</v>
      </c>
      <c r="O33" s="23"/>
      <c r="P33" s="37">
        <v>101518.24</v>
      </c>
      <c r="Q33" s="23"/>
      <c r="R33" s="22">
        <v>30.99</v>
      </c>
      <c r="S33" s="23"/>
      <c r="T33" s="22">
        <v>88.79</v>
      </c>
      <c r="U33" s="24"/>
    </row>
    <row r="34" spans="1:23" x14ac:dyDescent="0.2">
      <c r="A34" s="40" t="s">
        <v>15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41">
        <v>64260602.369999997</v>
      </c>
      <c r="M34" s="34"/>
      <c r="N34" s="41">
        <v>73310379.129999995</v>
      </c>
      <c r="O34" s="34"/>
      <c r="P34" s="41">
        <v>70749809.909999996</v>
      </c>
      <c r="Q34" s="34"/>
      <c r="R34" s="33">
        <v>110.1</v>
      </c>
      <c r="S34" s="34"/>
      <c r="T34" s="33">
        <v>96.51</v>
      </c>
      <c r="U34" s="35"/>
    </row>
    <row r="35" spans="1:23" x14ac:dyDescent="0.2">
      <c r="A35" s="36" t="s">
        <v>16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37">
        <v>46474459.359999999</v>
      </c>
      <c r="M35" s="23"/>
      <c r="N35" s="37">
        <v>48840123.909999996</v>
      </c>
      <c r="O35" s="23"/>
      <c r="P35" s="37">
        <v>44459126.350000001</v>
      </c>
      <c r="Q35" s="23"/>
      <c r="R35" s="22">
        <v>95.66</v>
      </c>
      <c r="S35" s="23"/>
      <c r="T35" s="22">
        <v>91.03</v>
      </c>
      <c r="U35" s="24"/>
    </row>
    <row r="36" spans="1:23" x14ac:dyDescent="0.2">
      <c r="A36" s="36" t="s">
        <v>17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37">
        <v>26317412.739999998</v>
      </c>
      <c r="M36" s="23"/>
      <c r="N36" s="37">
        <v>29078302</v>
      </c>
      <c r="O36" s="23"/>
      <c r="P36" s="37">
        <v>28390363.280000001</v>
      </c>
      <c r="Q36" s="23"/>
      <c r="R36" s="22">
        <v>107.88</v>
      </c>
      <c r="S36" s="23"/>
      <c r="T36" s="22">
        <v>97.63</v>
      </c>
      <c r="U36" s="24"/>
    </row>
    <row r="37" spans="1:23" x14ac:dyDescent="0.2">
      <c r="A37" s="40" t="s">
        <v>18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41">
        <v>72791872.099999994</v>
      </c>
      <c r="M37" s="34"/>
      <c r="N37" s="41">
        <v>77918425.909999996</v>
      </c>
      <c r="O37" s="34"/>
      <c r="P37" s="41">
        <v>72849489.629999995</v>
      </c>
      <c r="Q37" s="34"/>
      <c r="R37" s="33">
        <v>100.08</v>
      </c>
      <c r="S37" s="34"/>
      <c r="T37" s="33">
        <v>93.49</v>
      </c>
      <c r="U37" s="35"/>
    </row>
    <row r="38" spans="1:23" s="15" customFormat="1" ht="18.75" x14ac:dyDescent="0.3">
      <c r="A38" s="36" t="s">
        <v>19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37">
        <v>-8531269.7300000004</v>
      </c>
      <c r="M38" s="23"/>
      <c r="N38" s="37">
        <v>-4608046.78</v>
      </c>
      <c r="O38" s="23"/>
      <c r="P38" s="37">
        <v>-2099679.7200000002</v>
      </c>
      <c r="Q38" s="23"/>
      <c r="R38" s="22">
        <v>24.61</v>
      </c>
      <c r="S38" s="23"/>
      <c r="T38" s="22">
        <v>45.57</v>
      </c>
      <c r="U38" s="24"/>
      <c r="W38" s="14"/>
    </row>
    <row r="39" spans="1:23" x14ac:dyDescent="0.2">
      <c r="A39" s="38" t="s">
        <v>20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39" t="s">
        <v>0</v>
      </c>
      <c r="M39" s="23"/>
      <c r="N39" s="39" t="s">
        <v>0</v>
      </c>
      <c r="O39" s="23"/>
      <c r="P39" s="39" t="s">
        <v>0</v>
      </c>
      <c r="Q39" s="23"/>
      <c r="R39" s="39" t="s">
        <v>0</v>
      </c>
      <c r="S39" s="23"/>
      <c r="T39" s="39" t="s">
        <v>0</v>
      </c>
      <c r="U39" s="24"/>
    </row>
    <row r="40" spans="1:23" x14ac:dyDescent="0.2">
      <c r="A40" s="36" t="s">
        <v>21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37">
        <v>0</v>
      </c>
      <c r="M40" s="23"/>
      <c r="N40" s="37">
        <v>1550000</v>
      </c>
      <c r="O40" s="23"/>
      <c r="P40" s="37">
        <v>1334909.95</v>
      </c>
      <c r="Q40" s="23"/>
      <c r="R40" s="22">
        <v>0</v>
      </c>
      <c r="S40" s="23"/>
      <c r="T40" s="22">
        <v>86.12</v>
      </c>
      <c r="U40" s="24"/>
    </row>
    <row r="41" spans="1:23" x14ac:dyDescent="0.2">
      <c r="A41" s="36" t="s">
        <v>22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37">
        <v>0</v>
      </c>
      <c r="M41" s="23"/>
      <c r="N41" s="37">
        <v>2000000</v>
      </c>
      <c r="O41" s="23"/>
      <c r="P41" s="37">
        <v>2000000</v>
      </c>
      <c r="Q41" s="23"/>
      <c r="R41" s="22">
        <v>0</v>
      </c>
      <c r="S41" s="23"/>
      <c r="T41" s="22">
        <v>100</v>
      </c>
      <c r="U41" s="24"/>
    </row>
    <row r="42" spans="1:23" x14ac:dyDescent="0.2">
      <c r="A42" s="40" t="s">
        <v>23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41">
        <v>0</v>
      </c>
      <c r="M42" s="34"/>
      <c r="N42" s="41">
        <v>-450000</v>
      </c>
      <c r="O42" s="34"/>
      <c r="P42" s="41">
        <v>-665090.05000000005</v>
      </c>
      <c r="Q42" s="34"/>
      <c r="R42" s="33">
        <v>0</v>
      </c>
      <c r="S42" s="34"/>
      <c r="T42" s="33">
        <v>147.80000000000001</v>
      </c>
      <c r="U42" s="35"/>
    </row>
    <row r="43" spans="1:23" x14ac:dyDescent="0.2">
      <c r="A43" s="36" t="s">
        <v>24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37">
        <v>13411835</v>
      </c>
      <c r="M43" s="23"/>
      <c r="N43" s="37">
        <v>0</v>
      </c>
      <c r="O43" s="23"/>
      <c r="P43" s="37">
        <f>5535699.41</f>
        <v>5535699.4100000001</v>
      </c>
      <c r="Q43" s="23"/>
      <c r="R43" s="22" t="s">
        <v>0</v>
      </c>
      <c r="S43" s="23"/>
      <c r="T43" s="22">
        <v>0</v>
      </c>
      <c r="U43" s="24"/>
    </row>
    <row r="44" spans="1:23" ht="27.75" customHeight="1" x14ac:dyDescent="0.2">
      <c r="A44" s="51" t="s">
        <v>25</v>
      </c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37"/>
      <c r="M44" s="23"/>
      <c r="N44" s="37">
        <v>5058046.78</v>
      </c>
      <c r="O44" s="23"/>
      <c r="P44" s="37">
        <v>0</v>
      </c>
      <c r="Q44" s="23"/>
      <c r="R44" s="22">
        <v>0</v>
      </c>
      <c r="S44" s="23"/>
      <c r="T44" s="22">
        <v>0</v>
      </c>
      <c r="U44" s="24"/>
    </row>
    <row r="45" spans="1:23" ht="24" customHeight="1" x14ac:dyDescent="0.25">
      <c r="A45" s="25" t="s">
        <v>26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7">
        <f>L38+L43</f>
        <v>4880565.2699999996</v>
      </c>
      <c r="M45" s="28"/>
      <c r="N45" s="27">
        <v>0</v>
      </c>
      <c r="O45" s="28"/>
      <c r="P45" s="27">
        <f>P38+P42+P43</f>
        <v>2770929.6399999997</v>
      </c>
      <c r="Q45" s="28"/>
      <c r="R45" s="29">
        <f>P45/L45</f>
        <v>0.56774768632486705</v>
      </c>
      <c r="S45" s="30"/>
      <c r="T45" s="31">
        <v>0</v>
      </c>
      <c r="U45" s="32"/>
    </row>
    <row r="46" spans="1:23" x14ac:dyDescent="0.2">
      <c r="M46" s="37"/>
      <c r="N46" s="23"/>
      <c r="O46" s="37"/>
      <c r="P46" s="23"/>
      <c r="Q46" s="37"/>
      <c r="R46" s="23"/>
      <c r="S46" s="22"/>
      <c r="T46" s="23"/>
      <c r="U46" s="22"/>
      <c r="V46" s="23"/>
    </row>
    <row r="47" spans="1:23" x14ac:dyDescent="0.2">
      <c r="M47" s="4"/>
      <c r="N47" s="4"/>
    </row>
    <row r="48" spans="1:23" x14ac:dyDescent="0.2">
      <c r="M48" s="4"/>
      <c r="N48" s="4"/>
    </row>
    <row r="49" spans="1:22" ht="20.25" x14ac:dyDescent="0.2">
      <c r="A49" s="50" t="s">
        <v>953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</row>
    <row r="50" spans="1:22" ht="66.75" customHeight="1" x14ac:dyDescent="0.3">
      <c r="A50" s="42" t="s">
        <v>956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</row>
    <row r="51" spans="1:22" x14ac:dyDescent="0.2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</row>
  </sheetData>
  <mergeCells count="117">
    <mergeCell ref="A18:B18"/>
    <mergeCell ref="A20:V20"/>
    <mergeCell ref="A21:V21"/>
    <mergeCell ref="A22:U22"/>
    <mergeCell ref="A23:V23"/>
    <mergeCell ref="A25:V25"/>
    <mergeCell ref="A5:V5"/>
    <mergeCell ref="A6:V6"/>
    <mergeCell ref="A7:V7"/>
    <mergeCell ref="A8:V8"/>
    <mergeCell ref="A10:V10"/>
    <mergeCell ref="A12:V17"/>
    <mergeCell ref="A32:K32"/>
    <mergeCell ref="L32:M32"/>
    <mergeCell ref="N32:O32"/>
    <mergeCell ref="P32:Q32"/>
    <mergeCell ref="N31:O31"/>
    <mergeCell ref="P31:Q31"/>
    <mergeCell ref="R31:S31"/>
    <mergeCell ref="T31:U31"/>
    <mergeCell ref="A27:V28"/>
    <mergeCell ref="R32:S32"/>
    <mergeCell ref="T32:U32"/>
    <mergeCell ref="A51:V51"/>
    <mergeCell ref="A30:K30"/>
    <mergeCell ref="L30:M30"/>
    <mergeCell ref="N30:O30"/>
    <mergeCell ref="P30:Q30"/>
    <mergeCell ref="R30:S30"/>
    <mergeCell ref="T30:U30"/>
    <mergeCell ref="A31:K31"/>
    <mergeCell ref="L31:M31"/>
    <mergeCell ref="M46:N46"/>
    <mergeCell ref="O46:P46"/>
    <mergeCell ref="Q46:R46"/>
    <mergeCell ref="S46:T46"/>
    <mergeCell ref="U46:V46"/>
    <mergeCell ref="A49:V49"/>
    <mergeCell ref="A44:K44"/>
    <mergeCell ref="L44:M44"/>
    <mergeCell ref="N44:O44"/>
    <mergeCell ref="P44:Q44"/>
    <mergeCell ref="A42:K42"/>
    <mergeCell ref="L42:M42"/>
    <mergeCell ref="N42:O42"/>
    <mergeCell ref="P42:Q42"/>
    <mergeCell ref="A40:K40"/>
    <mergeCell ref="A33:K33"/>
    <mergeCell ref="L33:M33"/>
    <mergeCell ref="N33:O33"/>
    <mergeCell ref="P33:Q33"/>
    <mergeCell ref="R33:S33"/>
    <mergeCell ref="T33:U33"/>
    <mergeCell ref="A50:V50"/>
    <mergeCell ref="L40:M40"/>
    <mergeCell ref="N40:O40"/>
    <mergeCell ref="P40:Q40"/>
    <mergeCell ref="A38:K38"/>
    <mergeCell ref="L38:M38"/>
    <mergeCell ref="N38:O38"/>
    <mergeCell ref="P38:Q38"/>
    <mergeCell ref="A36:K36"/>
    <mergeCell ref="L36:M36"/>
    <mergeCell ref="N36:O36"/>
    <mergeCell ref="P36:Q36"/>
    <mergeCell ref="A34:K34"/>
    <mergeCell ref="L34:M34"/>
    <mergeCell ref="N34:O34"/>
    <mergeCell ref="P34:Q34"/>
    <mergeCell ref="R36:S36"/>
    <mergeCell ref="T36:U36"/>
    <mergeCell ref="A37:K37"/>
    <mergeCell ref="L37:M37"/>
    <mergeCell ref="N37:O37"/>
    <mergeCell ref="P37:Q37"/>
    <mergeCell ref="R37:S37"/>
    <mergeCell ref="T37:U37"/>
    <mergeCell ref="R34:S34"/>
    <mergeCell ref="T34:U34"/>
    <mergeCell ref="A35:K35"/>
    <mergeCell ref="L35:M35"/>
    <mergeCell ref="N35:O35"/>
    <mergeCell ref="P35:Q35"/>
    <mergeCell ref="R35:S35"/>
    <mergeCell ref="T35:U35"/>
    <mergeCell ref="R40:S40"/>
    <mergeCell ref="T40:U40"/>
    <mergeCell ref="A41:K41"/>
    <mergeCell ref="L41:M41"/>
    <mergeCell ref="N41:O41"/>
    <mergeCell ref="P41:Q41"/>
    <mergeCell ref="R41:S41"/>
    <mergeCell ref="T41:U41"/>
    <mergeCell ref="R38:S38"/>
    <mergeCell ref="T38:U38"/>
    <mergeCell ref="A39:K39"/>
    <mergeCell ref="L39:M39"/>
    <mergeCell ref="N39:O39"/>
    <mergeCell ref="P39:Q39"/>
    <mergeCell ref="R39:S39"/>
    <mergeCell ref="T39:U39"/>
    <mergeCell ref="R44:S44"/>
    <mergeCell ref="T44:U44"/>
    <mergeCell ref="A45:K45"/>
    <mergeCell ref="L45:M45"/>
    <mergeCell ref="N45:O45"/>
    <mergeCell ref="P45:Q45"/>
    <mergeCell ref="R45:S45"/>
    <mergeCell ref="T45:U45"/>
    <mergeCell ref="R42:S42"/>
    <mergeCell ref="T42:U42"/>
    <mergeCell ref="A43:K43"/>
    <mergeCell ref="L43:M43"/>
    <mergeCell ref="N43:O43"/>
    <mergeCell ref="P43:Q43"/>
    <mergeCell ref="R43:S43"/>
    <mergeCell ref="T43:U43"/>
  </mergeCells>
  <pageMargins left="0.7" right="0.7" top="0.75" bottom="0.75" header="0.3" footer="0.3"/>
  <pageSetup paperSize="9" scale="61" orientation="portrait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159"/>
  <sheetViews>
    <sheetView view="pageLayout" topLeftCell="A143" zoomScaleNormal="100" workbookViewId="0">
      <selection activeCell="M133" sqref="M133:N133"/>
    </sheetView>
  </sheetViews>
  <sheetFormatPr defaultRowHeight="12.75" x14ac:dyDescent="0.2"/>
  <cols>
    <col min="1" max="16384" width="9.140625" style="3"/>
  </cols>
  <sheetData>
    <row r="1" spans="1:22" ht="20.25" x14ac:dyDescent="0.3">
      <c r="A1" s="54" t="s">
        <v>954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</row>
    <row r="2" spans="1:22" ht="20.25" x14ac:dyDescent="0.3">
      <c r="A2" s="54" t="s">
        <v>958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</row>
    <row r="3" spans="1:22" x14ac:dyDescent="0.2">
      <c r="A3" s="23"/>
      <c r="B3" s="23"/>
      <c r="M3" s="4"/>
      <c r="N3" s="4"/>
      <c r="S3" s="5"/>
      <c r="T3" s="5"/>
    </row>
    <row r="4" spans="1:22" x14ac:dyDescent="0.2">
      <c r="A4" s="23"/>
      <c r="B4" s="23"/>
      <c r="M4" s="4"/>
      <c r="N4" s="4"/>
      <c r="S4" s="5"/>
      <c r="T4" s="5"/>
    </row>
    <row r="5" spans="1:22" ht="18.75" x14ac:dyDescent="0.3">
      <c r="A5" s="67" t="s">
        <v>957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15"/>
    </row>
    <row r="6" spans="1:22" s="15" customFormat="1" ht="18.75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8" spans="1:22" x14ac:dyDescent="0.2">
      <c r="A8" s="69" t="s">
        <v>1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69" t="s">
        <v>2</v>
      </c>
      <c r="N8" s="23"/>
      <c r="O8" s="69" t="s">
        <v>3</v>
      </c>
      <c r="P8" s="23"/>
      <c r="Q8" s="69" t="s">
        <v>4</v>
      </c>
      <c r="R8" s="23"/>
      <c r="S8" s="69" t="s">
        <v>5</v>
      </c>
      <c r="T8" s="23"/>
      <c r="U8" s="69" t="s">
        <v>6</v>
      </c>
      <c r="V8" s="23"/>
    </row>
    <row r="9" spans="1:22" x14ac:dyDescent="0.2">
      <c r="A9" s="39" t="s">
        <v>7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49" t="s">
        <v>8</v>
      </c>
      <c r="N9" s="23"/>
      <c r="O9" s="49" t="s">
        <v>9</v>
      </c>
      <c r="P9" s="23"/>
      <c r="Q9" s="49" t="s">
        <v>10</v>
      </c>
      <c r="R9" s="23"/>
      <c r="S9" s="49" t="s">
        <v>11</v>
      </c>
      <c r="T9" s="23"/>
      <c r="U9" s="49" t="s">
        <v>12</v>
      </c>
      <c r="V9" s="23"/>
    </row>
    <row r="10" spans="1:22" x14ac:dyDescent="0.2">
      <c r="A10" s="63" t="s">
        <v>13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5">
        <v>63933035.240000002</v>
      </c>
      <c r="N10" s="64"/>
      <c r="O10" s="65">
        <v>73196039.129999995</v>
      </c>
      <c r="P10" s="64"/>
      <c r="Q10" s="65">
        <v>70648291.670000002</v>
      </c>
      <c r="R10" s="64"/>
      <c r="S10" s="66">
        <v>110.5</v>
      </c>
      <c r="T10" s="64"/>
      <c r="U10" s="66">
        <v>96.52</v>
      </c>
      <c r="V10" s="64"/>
    </row>
    <row r="11" spans="1:22" x14ac:dyDescent="0.2">
      <c r="A11" s="60" t="s">
        <v>27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37">
        <v>16757947.449999999</v>
      </c>
      <c r="N11" s="23"/>
      <c r="O11" s="37">
        <v>20501764.789999999</v>
      </c>
      <c r="P11" s="23"/>
      <c r="Q11" s="37">
        <v>21992176.32</v>
      </c>
      <c r="R11" s="23"/>
      <c r="S11" s="22">
        <v>131.22999999999999</v>
      </c>
      <c r="T11" s="23"/>
      <c r="U11" s="22">
        <v>107.27</v>
      </c>
      <c r="V11" s="23"/>
    </row>
    <row r="12" spans="1:22" x14ac:dyDescent="0.2">
      <c r="A12" s="60" t="s">
        <v>28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37">
        <v>15219070.08</v>
      </c>
      <c r="N12" s="23"/>
      <c r="O12" s="37">
        <v>18492500</v>
      </c>
      <c r="P12" s="23"/>
      <c r="Q12" s="37">
        <v>20019518.129999999</v>
      </c>
      <c r="R12" s="23"/>
      <c r="S12" s="22">
        <v>131.54</v>
      </c>
      <c r="T12" s="23"/>
      <c r="U12" s="22">
        <v>108.26</v>
      </c>
      <c r="V12" s="23"/>
    </row>
    <row r="13" spans="1:22" x14ac:dyDescent="0.2">
      <c r="A13" s="23" t="s">
        <v>29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61">
        <v>19140452.600000001</v>
      </c>
      <c r="N13" s="23"/>
      <c r="O13" s="61" t="s">
        <v>0</v>
      </c>
      <c r="P13" s="23"/>
      <c r="Q13" s="61">
        <v>23994212.309999999</v>
      </c>
      <c r="R13" s="23"/>
      <c r="S13" s="62">
        <v>125.36</v>
      </c>
      <c r="T13" s="23"/>
      <c r="U13" s="62">
        <v>0</v>
      </c>
      <c r="V13" s="23"/>
    </row>
    <row r="14" spans="1:22" x14ac:dyDescent="0.2">
      <c r="A14" s="23" t="s">
        <v>30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61">
        <v>-3921382.52</v>
      </c>
      <c r="N14" s="23"/>
      <c r="O14" s="61" t="s">
        <v>0</v>
      </c>
      <c r="P14" s="23"/>
      <c r="Q14" s="61">
        <v>-3974694.18</v>
      </c>
      <c r="R14" s="23"/>
      <c r="S14" s="62">
        <v>101.36</v>
      </c>
      <c r="T14" s="23"/>
      <c r="U14" s="62">
        <v>0</v>
      </c>
      <c r="V14" s="23"/>
    </row>
    <row r="15" spans="1:22" x14ac:dyDescent="0.2">
      <c r="A15" s="60" t="s">
        <v>31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37">
        <v>1533437.01</v>
      </c>
      <c r="N15" s="23"/>
      <c r="O15" s="37">
        <v>1995000</v>
      </c>
      <c r="P15" s="23"/>
      <c r="Q15" s="37">
        <v>1969118.36</v>
      </c>
      <c r="R15" s="23"/>
      <c r="S15" s="22">
        <v>128.41</v>
      </c>
      <c r="T15" s="23"/>
      <c r="U15" s="22">
        <v>98.7</v>
      </c>
      <c r="V15" s="23"/>
    </row>
    <row r="16" spans="1:22" x14ac:dyDescent="0.2">
      <c r="A16" s="23" t="s">
        <v>32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61">
        <v>97718.9</v>
      </c>
      <c r="N16" s="23"/>
      <c r="O16" s="61" t="s">
        <v>0</v>
      </c>
      <c r="P16" s="23"/>
      <c r="Q16" s="61">
        <v>126801.69</v>
      </c>
      <c r="R16" s="23"/>
      <c r="S16" s="62">
        <v>129.76</v>
      </c>
      <c r="T16" s="23"/>
      <c r="U16" s="62">
        <v>0</v>
      </c>
      <c r="V16" s="23"/>
    </row>
    <row r="17" spans="1:22" x14ac:dyDescent="0.2">
      <c r="A17" s="23" t="s">
        <v>33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61">
        <v>1435718.11</v>
      </c>
      <c r="N17" s="23"/>
      <c r="O17" s="61" t="s">
        <v>0</v>
      </c>
      <c r="P17" s="23"/>
      <c r="Q17" s="61">
        <v>1842316.67</v>
      </c>
      <c r="R17" s="23"/>
      <c r="S17" s="62">
        <v>128.32</v>
      </c>
      <c r="T17" s="23"/>
      <c r="U17" s="62">
        <v>0</v>
      </c>
      <c r="V17" s="23"/>
    </row>
    <row r="18" spans="1:22" x14ac:dyDescent="0.2">
      <c r="A18" s="60" t="s">
        <v>34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37">
        <v>5440.36</v>
      </c>
      <c r="N18" s="23"/>
      <c r="O18" s="37">
        <v>14264.79</v>
      </c>
      <c r="P18" s="23"/>
      <c r="Q18" s="37">
        <v>3539.83</v>
      </c>
      <c r="R18" s="23"/>
      <c r="S18" s="22">
        <v>65.069999999999993</v>
      </c>
      <c r="T18" s="23"/>
      <c r="U18" s="22">
        <v>24.82</v>
      </c>
      <c r="V18" s="23"/>
    </row>
    <row r="19" spans="1:22" x14ac:dyDescent="0.2">
      <c r="A19" s="23" t="s">
        <v>35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61">
        <v>3948.47</v>
      </c>
      <c r="N19" s="23"/>
      <c r="O19" s="61" t="s">
        <v>0</v>
      </c>
      <c r="P19" s="23"/>
      <c r="Q19" s="61">
        <v>3539.83</v>
      </c>
      <c r="R19" s="23"/>
      <c r="S19" s="62">
        <v>89.65</v>
      </c>
      <c r="T19" s="23"/>
      <c r="U19" s="62">
        <v>0</v>
      </c>
      <c r="V19" s="23"/>
    </row>
    <row r="20" spans="1:22" x14ac:dyDescent="0.2">
      <c r="A20" s="23" t="s">
        <v>36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61">
        <v>1491.89</v>
      </c>
      <c r="N20" s="23"/>
      <c r="O20" s="61" t="s">
        <v>0</v>
      </c>
      <c r="P20" s="23"/>
      <c r="Q20" s="61" t="s">
        <v>0</v>
      </c>
      <c r="R20" s="23"/>
      <c r="S20" s="62">
        <v>0</v>
      </c>
      <c r="T20" s="23"/>
      <c r="U20" s="62">
        <v>0</v>
      </c>
      <c r="V20" s="23"/>
    </row>
    <row r="21" spans="1:22" x14ac:dyDescent="0.2">
      <c r="A21" s="60" t="s">
        <v>37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37">
        <v>36789374.210000001</v>
      </c>
      <c r="N21" s="23"/>
      <c r="O21" s="37">
        <v>38692577.020000003</v>
      </c>
      <c r="P21" s="23"/>
      <c r="Q21" s="37">
        <v>34505843.390000001</v>
      </c>
      <c r="R21" s="23"/>
      <c r="S21" s="22">
        <v>93.79</v>
      </c>
      <c r="T21" s="23"/>
      <c r="U21" s="22">
        <v>89.18</v>
      </c>
      <c r="V21" s="23"/>
    </row>
    <row r="22" spans="1:22" x14ac:dyDescent="0.2">
      <c r="A22" s="60" t="s">
        <v>38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37">
        <v>28052249.5</v>
      </c>
      <c r="N22" s="23"/>
      <c r="O22" s="37">
        <v>25850583.710000001</v>
      </c>
      <c r="P22" s="23"/>
      <c r="Q22" s="37">
        <v>25174248.989999998</v>
      </c>
      <c r="R22" s="23"/>
      <c r="S22" s="22">
        <v>89.74</v>
      </c>
      <c r="T22" s="23"/>
      <c r="U22" s="22">
        <v>97.38</v>
      </c>
      <c r="V22" s="23"/>
    </row>
    <row r="23" spans="1:22" x14ac:dyDescent="0.2">
      <c r="A23" s="23" t="s">
        <v>39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61">
        <v>22509905.420000002</v>
      </c>
      <c r="N23" s="23"/>
      <c r="O23" s="61" t="s">
        <v>0</v>
      </c>
      <c r="P23" s="23"/>
      <c r="Q23" s="61">
        <v>22445626.77</v>
      </c>
      <c r="R23" s="23"/>
      <c r="S23" s="62">
        <v>99.71</v>
      </c>
      <c r="T23" s="23"/>
      <c r="U23" s="62">
        <v>0</v>
      </c>
      <c r="V23" s="23"/>
    </row>
    <row r="24" spans="1:22" x14ac:dyDescent="0.2">
      <c r="A24" s="23" t="s">
        <v>40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61">
        <v>5542344.0800000001</v>
      </c>
      <c r="N24" s="23"/>
      <c r="O24" s="61" t="s">
        <v>0</v>
      </c>
      <c r="P24" s="23"/>
      <c r="Q24" s="61">
        <v>2728622.22</v>
      </c>
      <c r="R24" s="23"/>
      <c r="S24" s="62">
        <v>49.23</v>
      </c>
      <c r="T24" s="23"/>
      <c r="U24" s="62">
        <v>0</v>
      </c>
      <c r="V24" s="23"/>
    </row>
    <row r="25" spans="1:22" x14ac:dyDescent="0.2">
      <c r="A25" s="60" t="s">
        <v>41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37">
        <v>4110312.94</v>
      </c>
      <c r="N25" s="23"/>
      <c r="O25" s="37">
        <v>9213181.5</v>
      </c>
      <c r="P25" s="23"/>
      <c r="Q25" s="37">
        <v>6852701.7599999998</v>
      </c>
      <c r="R25" s="23"/>
      <c r="S25" s="22">
        <v>166.72</v>
      </c>
      <c r="T25" s="23"/>
      <c r="U25" s="22">
        <v>74.38</v>
      </c>
      <c r="V25" s="23"/>
    </row>
    <row r="26" spans="1:22" x14ac:dyDescent="0.2">
      <c r="A26" s="23" t="s">
        <v>42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61">
        <v>3886076.11</v>
      </c>
      <c r="N26" s="23"/>
      <c r="O26" s="61" t="s">
        <v>0</v>
      </c>
      <c r="P26" s="23"/>
      <c r="Q26" s="61">
        <v>1125</v>
      </c>
      <c r="R26" s="23"/>
      <c r="S26" s="62">
        <v>0.03</v>
      </c>
      <c r="T26" s="23"/>
      <c r="U26" s="62">
        <v>0</v>
      </c>
      <c r="V26" s="23"/>
    </row>
    <row r="27" spans="1:22" x14ac:dyDescent="0.2">
      <c r="A27" s="23" t="s">
        <v>43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61">
        <v>224236.83</v>
      </c>
      <c r="N27" s="23"/>
      <c r="O27" s="61" t="s">
        <v>0</v>
      </c>
      <c r="P27" s="23"/>
      <c r="Q27" s="61">
        <v>6851576.7599999998</v>
      </c>
      <c r="R27" s="23"/>
      <c r="S27" s="62">
        <v>3055.51</v>
      </c>
      <c r="T27" s="23"/>
      <c r="U27" s="62">
        <v>0</v>
      </c>
      <c r="V27" s="23"/>
    </row>
    <row r="28" spans="1:22" x14ac:dyDescent="0.2">
      <c r="A28" s="60" t="s">
        <v>44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37">
        <v>1899424.55</v>
      </c>
      <c r="N28" s="23"/>
      <c r="O28" s="37">
        <v>1868972</v>
      </c>
      <c r="P28" s="23"/>
      <c r="Q28" s="37">
        <v>1885612.64</v>
      </c>
      <c r="R28" s="23"/>
      <c r="S28" s="22">
        <v>99.27</v>
      </c>
      <c r="T28" s="23"/>
      <c r="U28" s="22">
        <v>100.89</v>
      </c>
      <c r="V28" s="23"/>
    </row>
    <row r="29" spans="1:22" x14ac:dyDescent="0.2">
      <c r="A29" s="23" t="s">
        <v>45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61">
        <v>1899424.55</v>
      </c>
      <c r="N29" s="23"/>
      <c r="O29" s="61" t="s">
        <v>0</v>
      </c>
      <c r="P29" s="23"/>
      <c r="Q29" s="61">
        <v>1885612.64</v>
      </c>
      <c r="R29" s="23"/>
      <c r="S29" s="62">
        <v>99.27</v>
      </c>
      <c r="T29" s="23"/>
      <c r="U29" s="62">
        <v>0</v>
      </c>
      <c r="V29" s="23"/>
    </row>
    <row r="30" spans="1:22" x14ac:dyDescent="0.2">
      <c r="A30" s="60" t="s">
        <v>46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37">
        <v>2727387.22</v>
      </c>
      <c r="N30" s="23"/>
      <c r="O30" s="37">
        <v>1759839.81</v>
      </c>
      <c r="P30" s="23"/>
      <c r="Q30" s="37">
        <v>593280</v>
      </c>
      <c r="R30" s="23"/>
      <c r="S30" s="22">
        <v>21.75</v>
      </c>
      <c r="T30" s="23"/>
      <c r="U30" s="22">
        <v>33.71</v>
      </c>
      <c r="V30" s="23"/>
    </row>
    <row r="31" spans="1:22" x14ac:dyDescent="0.2">
      <c r="A31" s="23" t="s">
        <v>47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61">
        <v>2727387.22</v>
      </c>
      <c r="N31" s="23"/>
      <c r="O31" s="61" t="s">
        <v>0</v>
      </c>
      <c r="P31" s="23"/>
      <c r="Q31" s="61">
        <v>593280</v>
      </c>
      <c r="R31" s="23"/>
      <c r="S31" s="62">
        <v>21.75</v>
      </c>
      <c r="T31" s="23"/>
      <c r="U31" s="62">
        <v>0</v>
      </c>
      <c r="V31" s="23"/>
    </row>
    <row r="32" spans="1:22" x14ac:dyDescent="0.2">
      <c r="A32" s="60" t="s">
        <v>48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37">
        <v>208564.64</v>
      </c>
      <c r="N32" s="23"/>
      <c r="O32" s="37">
        <v>392668</v>
      </c>
      <c r="P32" s="23"/>
      <c r="Q32" s="37">
        <v>383259.02</v>
      </c>
      <c r="R32" s="23"/>
      <c r="S32" s="22">
        <v>183.76</v>
      </c>
      <c r="T32" s="23"/>
      <c r="U32" s="22">
        <v>97.6</v>
      </c>
      <c r="V32" s="23"/>
    </row>
    <row r="33" spans="1:22" x14ac:dyDescent="0.2">
      <c r="A33" s="60" t="s">
        <v>49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37">
        <v>1672.08</v>
      </c>
      <c r="N33" s="23"/>
      <c r="O33" s="37">
        <v>4640</v>
      </c>
      <c r="P33" s="23"/>
      <c r="Q33" s="37">
        <v>292.7</v>
      </c>
      <c r="R33" s="23"/>
      <c r="S33" s="22">
        <v>17.510000000000002</v>
      </c>
      <c r="T33" s="23"/>
      <c r="U33" s="22">
        <v>6.31</v>
      </c>
      <c r="V33" s="23"/>
    </row>
    <row r="34" spans="1:22" x14ac:dyDescent="0.2">
      <c r="A34" s="23" t="s">
        <v>50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61">
        <v>1672.08</v>
      </c>
      <c r="N34" s="23"/>
      <c r="O34" s="61" t="s">
        <v>0</v>
      </c>
      <c r="P34" s="23"/>
      <c r="Q34" s="61">
        <v>292.7</v>
      </c>
      <c r="R34" s="23"/>
      <c r="S34" s="62">
        <v>17.510000000000002</v>
      </c>
      <c r="T34" s="23"/>
      <c r="U34" s="62">
        <v>0</v>
      </c>
      <c r="V34" s="23"/>
    </row>
    <row r="35" spans="1:22" x14ac:dyDescent="0.2">
      <c r="A35" s="60" t="s">
        <v>51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37">
        <v>206892.56</v>
      </c>
      <c r="N35" s="23"/>
      <c r="O35" s="37">
        <v>388028</v>
      </c>
      <c r="P35" s="23"/>
      <c r="Q35" s="37">
        <v>382966.32</v>
      </c>
      <c r="R35" s="23"/>
      <c r="S35" s="22">
        <v>185.1</v>
      </c>
      <c r="T35" s="23"/>
      <c r="U35" s="22">
        <v>98.7</v>
      </c>
      <c r="V35" s="23"/>
    </row>
    <row r="36" spans="1:22" x14ac:dyDescent="0.2">
      <c r="A36" s="23" t="s">
        <v>52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61">
        <v>7875.6</v>
      </c>
      <c r="N36" s="23"/>
      <c r="O36" s="61" t="s">
        <v>0</v>
      </c>
      <c r="P36" s="23"/>
      <c r="Q36" s="61">
        <v>22663.82</v>
      </c>
      <c r="R36" s="23"/>
      <c r="S36" s="62">
        <v>287.77</v>
      </c>
      <c r="T36" s="23"/>
      <c r="U36" s="62">
        <v>0</v>
      </c>
      <c r="V36" s="23"/>
    </row>
    <row r="37" spans="1:22" x14ac:dyDescent="0.2">
      <c r="A37" s="23" t="s">
        <v>53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61">
        <v>51204.12</v>
      </c>
      <c r="N37" s="23"/>
      <c r="O37" s="61" t="s">
        <v>0</v>
      </c>
      <c r="P37" s="23"/>
      <c r="Q37" s="61">
        <v>75242.58</v>
      </c>
      <c r="R37" s="23"/>
      <c r="S37" s="62">
        <v>146.94999999999999</v>
      </c>
      <c r="T37" s="23"/>
      <c r="U37" s="62">
        <v>0</v>
      </c>
      <c r="V37" s="23"/>
    </row>
    <row r="38" spans="1:22" x14ac:dyDescent="0.2">
      <c r="A38" s="23" t="s">
        <v>54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61">
        <v>123498.47</v>
      </c>
      <c r="N38" s="23"/>
      <c r="O38" s="61" t="s">
        <v>0</v>
      </c>
      <c r="P38" s="23"/>
      <c r="Q38" s="61">
        <v>213668.67</v>
      </c>
      <c r="R38" s="23"/>
      <c r="S38" s="62">
        <v>173.01</v>
      </c>
      <c r="T38" s="23"/>
      <c r="U38" s="62">
        <v>0</v>
      </c>
      <c r="V38" s="23"/>
    </row>
    <row r="39" spans="1:22" x14ac:dyDescent="0.2">
      <c r="A39" s="23" t="s">
        <v>55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61">
        <v>24314.37</v>
      </c>
      <c r="N39" s="23"/>
      <c r="O39" s="61" t="s">
        <v>0</v>
      </c>
      <c r="P39" s="23"/>
      <c r="Q39" s="61">
        <v>71391.25</v>
      </c>
      <c r="R39" s="23"/>
      <c r="S39" s="62">
        <v>293.62</v>
      </c>
      <c r="T39" s="23"/>
      <c r="U39" s="62">
        <v>0</v>
      </c>
      <c r="V39" s="23"/>
    </row>
    <row r="40" spans="1:22" x14ac:dyDescent="0.2">
      <c r="A40" s="60" t="s">
        <v>56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37">
        <v>8502314.0500000007</v>
      </c>
      <c r="N40" s="23"/>
      <c r="O40" s="37">
        <v>11475698</v>
      </c>
      <c r="P40" s="23"/>
      <c r="Q40" s="37">
        <v>11564700.15</v>
      </c>
      <c r="R40" s="23"/>
      <c r="S40" s="22">
        <v>136.02000000000001</v>
      </c>
      <c r="T40" s="23"/>
      <c r="U40" s="22">
        <v>100.78</v>
      </c>
      <c r="V40" s="23"/>
    </row>
    <row r="41" spans="1:22" x14ac:dyDescent="0.2">
      <c r="A41" s="60" t="s">
        <v>57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37">
        <v>173955.76</v>
      </c>
      <c r="N41" s="23"/>
      <c r="O41" s="37">
        <v>129698</v>
      </c>
      <c r="P41" s="23"/>
      <c r="Q41" s="37">
        <v>92763.48</v>
      </c>
      <c r="R41" s="23"/>
      <c r="S41" s="22">
        <v>53.33</v>
      </c>
      <c r="T41" s="23"/>
      <c r="U41" s="22">
        <v>71.52</v>
      </c>
      <c r="V41" s="23"/>
    </row>
    <row r="42" spans="1:22" x14ac:dyDescent="0.2">
      <c r="A42" s="23" t="s">
        <v>58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61">
        <v>152405.79</v>
      </c>
      <c r="N42" s="23"/>
      <c r="O42" s="61" t="s">
        <v>0</v>
      </c>
      <c r="P42" s="23"/>
      <c r="Q42" s="61">
        <v>61649.79</v>
      </c>
      <c r="R42" s="23"/>
      <c r="S42" s="62">
        <v>40.450000000000003</v>
      </c>
      <c r="T42" s="23"/>
      <c r="U42" s="62">
        <v>0</v>
      </c>
      <c r="V42" s="23"/>
    </row>
    <row r="43" spans="1:22" x14ac:dyDescent="0.2">
      <c r="A43" s="23" t="s">
        <v>59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61">
        <v>21549.97</v>
      </c>
      <c r="N43" s="23"/>
      <c r="O43" s="61" t="s">
        <v>0</v>
      </c>
      <c r="P43" s="23"/>
      <c r="Q43" s="61">
        <v>31113.69</v>
      </c>
      <c r="R43" s="23"/>
      <c r="S43" s="62">
        <v>144.38</v>
      </c>
      <c r="T43" s="23"/>
      <c r="U43" s="62">
        <v>0</v>
      </c>
      <c r="V43" s="23"/>
    </row>
    <row r="44" spans="1:22" x14ac:dyDescent="0.2">
      <c r="A44" s="60" t="s">
        <v>60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37">
        <v>3184074.22</v>
      </c>
      <c r="N44" s="23"/>
      <c r="O44" s="37">
        <v>3589500</v>
      </c>
      <c r="P44" s="23"/>
      <c r="Q44" s="37">
        <v>3608418.41</v>
      </c>
      <c r="R44" s="23"/>
      <c r="S44" s="22">
        <v>113.33</v>
      </c>
      <c r="T44" s="23"/>
      <c r="U44" s="22">
        <v>100.53</v>
      </c>
      <c r="V44" s="23"/>
    </row>
    <row r="45" spans="1:22" x14ac:dyDescent="0.2">
      <c r="A45" s="23" t="s">
        <v>61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61">
        <v>9656.6299999999992</v>
      </c>
      <c r="N45" s="23"/>
      <c r="O45" s="61" t="s">
        <v>0</v>
      </c>
      <c r="P45" s="23"/>
      <c r="Q45" s="61">
        <v>21089.16</v>
      </c>
      <c r="R45" s="23"/>
      <c r="S45" s="62">
        <v>218.39</v>
      </c>
      <c r="T45" s="23"/>
      <c r="U45" s="62">
        <v>0</v>
      </c>
      <c r="V45" s="23"/>
    </row>
    <row r="46" spans="1:22" x14ac:dyDescent="0.2">
      <c r="A46" s="23" t="s">
        <v>62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61">
        <v>3174417.59</v>
      </c>
      <c r="N46" s="23"/>
      <c r="O46" s="61" t="s">
        <v>0</v>
      </c>
      <c r="P46" s="23"/>
      <c r="Q46" s="61">
        <v>3587329.25</v>
      </c>
      <c r="R46" s="23"/>
      <c r="S46" s="62">
        <v>113.01</v>
      </c>
      <c r="T46" s="23"/>
      <c r="U46" s="62">
        <v>0</v>
      </c>
      <c r="V46" s="23"/>
    </row>
    <row r="47" spans="1:22" x14ac:dyDescent="0.2">
      <c r="A47" s="60" t="s">
        <v>63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37">
        <v>5144284.07</v>
      </c>
      <c r="N47" s="23"/>
      <c r="O47" s="37">
        <v>7756500</v>
      </c>
      <c r="P47" s="23"/>
      <c r="Q47" s="37">
        <v>7863518.2599999998</v>
      </c>
      <c r="R47" s="23"/>
      <c r="S47" s="22">
        <v>152.86000000000001</v>
      </c>
      <c r="T47" s="23"/>
      <c r="U47" s="22">
        <v>101.38</v>
      </c>
      <c r="V47" s="23"/>
    </row>
    <row r="48" spans="1:22" x14ac:dyDescent="0.2">
      <c r="A48" s="23" t="s">
        <v>64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61">
        <v>407571.02</v>
      </c>
      <c r="N48" s="23"/>
      <c r="O48" s="61" t="s">
        <v>0</v>
      </c>
      <c r="P48" s="23"/>
      <c r="Q48" s="61">
        <v>2505857.91</v>
      </c>
      <c r="R48" s="23"/>
      <c r="S48" s="62">
        <v>614.83000000000004</v>
      </c>
      <c r="T48" s="23"/>
      <c r="U48" s="62">
        <v>0</v>
      </c>
      <c r="V48" s="23"/>
    </row>
    <row r="49" spans="1:22" x14ac:dyDescent="0.2">
      <c r="A49" s="23" t="s">
        <v>65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61">
        <v>4736713.05</v>
      </c>
      <c r="N49" s="23"/>
      <c r="O49" s="61" t="s">
        <v>0</v>
      </c>
      <c r="P49" s="23"/>
      <c r="Q49" s="61">
        <v>5357660.3499999996</v>
      </c>
      <c r="R49" s="23"/>
      <c r="S49" s="62">
        <v>113.11</v>
      </c>
      <c r="T49" s="23"/>
      <c r="U49" s="62">
        <v>0</v>
      </c>
      <c r="V49" s="23"/>
    </row>
    <row r="50" spans="1:22" x14ac:dyDescent="0.2">
      <c r="A50" s="60" t="s">
        <v>66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37">
        <v>1622584.89</v>
      </c>
      <c r="N50" s="23"/>
      <c r="O50" s="37">
        <v>2056109.84</v>
      </c>
      <c r="P50" s="23"/>
      <c r="Q50" s="37">
        <v>2139812.79</v>
      </c>
      <c r="R50" s="23"/>
      <c r="S50" s="22">
        <v>131.88</v>
      </c>
      <c r="T50" s="23"/>
      <c r="U50" s="22">
        <v>104.07</v>
      </c>
      <c r="V50" s="23"/>
    </row>
    <row r="51" spans="1:22" x14ac:dyDescent="0.2">
      <c r="A51" s="60" t="s">
        <v>67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37">
        <v>1622584.89</v>
      </c>
      <c r="N51" s="23"/>
      <c r="O51" s="37">
        <v>2003109.84</v>
      </c>
      <c r="P51" s="23"/>
      <c r="Q51" s="37">
        <v>2086812.79</v>
      </c>
      <c r="R51" s="23"/>
      <c r="S51" s="22">
        <v>128.61000000000001</v>
      </c>
      <c r="T51" s="23"/>
      <c r="U51" s="22">
        <v>104.18</v>
      </c>
      <c r="V51" s="23"/>
    </row>
    <row r="52" spans="1:22" x14ac:dyDescent="0.2">
      <c r="A52" s="23" t="s">
        <v>68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61">
        <v>46834.400000000001</v>
      </c>
      <c r="N52" s="23"/>
      <c r="O52" s="61" t="s">
        <v>0</v>
      </c>
      <c r="P52" s="23"/>
      <c r="Q52" s="61">
        <v>34952.300000000003</v>
      </c>
      <c r="R52" s="23"/>
      <c r="S52" s="62">
        <v>74.63</v>
      </c>
      <c r="T52" s="23"/>
      <c r="U52" s="62">
        <v>0</v>
      </c>
      <c r="V52" s="23"/>
    </row>
    <row r="53" spans="1:22" x14ac:dyDescent="0.2">
      <c r="A53" s="23" t="s">
        <v>69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61">
        <v>1575750.49</v>
      </c>
      <c r="N53" s="23"/>
      <c r="O53" s="61" t="s">
        <v>0</v>
      </c>
      <c r="P53" s="23"/>
      <c r="Q53" s="61">
        <v>2051860.49</v>
      </c>
      <c r="R53" s="23"/>
      <c r="S53" s="62">
        <v>130.21</v>
      </c>
      <c r="T53" s="23"/>
      <c r="U53" s="62">
        <v>0</v>
      </c>
      <c r="V53" s="23"/>
    </row>
    <row r="54" spans="1:22" x14ac:dyDescent="0.2">
      <c r="A54" s="60" t="s">
        <v>70</v>
      </c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37" t="s">
        <v>0</v>
      </c>
      <c r="N54" s="23"/>
      <c r="O54" s="37">
        <v>53000</v>
      </c>
      <c r="P54" s="23"/>
      <c r="Q54" s="37">
        <v>53000</v>
      </c>
      <c r="R54" s="23"/>
      <c r="S54" s="22">
        <v>0</v>
      </c>
      <c r="T54" s="23"/>
      <c r="U54" s="22">
        <v>100</v>
      </c>
      <c r="V54" s="23"/>
    </row>
    <row r="55" spans="1:22" x14ac:dyDescent="0.2">
      <c r="A55" s="23" t="s">
        <v>71</v>
      </c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61" t="s">
        <v>0</v>
      </c>
      <c r="N55" s="23"/>
      <c r="O55" s="61" t="s">
        <v>0</v>
      </c>
      <c r="P55" s="23"/>
      <c r="Q55" s="61">
        <v>53000</v>
      </c>
      <c r="R55" s="23"/>
      <c r="S55" s="62">
        <v>0</v>
      </c>
      <c r="T55" s="23"/>
      <c r="U55" s="62">
        <v>0</v>
      </c>
      <c r="V55" s="23"/>
    </row>
    <row r="56" spans="1:22" x14ac:dyDescent="0.2">
      <c r="A56" s="60" t="s">
        <v>72</v>
      </c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37">
        <v>52250</v>
      </c>
      <c r="N56" s="23"/>
      <c r="O56" s="37">
        <v>77221.48</v>
      </c>
      <c r="P56" s="23"/>
      <c r="Q56" s="37">
        <v>62500</v>
      </c>
      <c r="R56" s="23"/>
      <c r="S56" s="22">
        <v>119.62</v>
      </c>
      <c r="T56" s="23"/>
      <c r="U56" s="22">
        <v>80.94</v>
      </c>
      <c r="V56" s="23"/>
    </row>
    <row r="57" spans="1:22" x14ac:dyDescent="0.2">
      <c r="A57" s="60" t="s">
        <v>73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37">
        <v>52250</v>
      </c>
      <c r="N57" s="23"/>
      <c r="O57" s="37">
        <v>77221.48</v>
      </c>
      <c r="P57" s="23"/>
      <c r="Q57" s="37">
        <v>62500</v>
      </c>
      <c r="R57" s="23"/>
      <c r="S57" s="22">
        <v>119.62</v>
      </c>
      <c r="T57" s="23"/>
      <c r="U57" s="22">
        <v>80.94</v>
      </c>
      <c r="V57" s="23"/>
    </row>
    <row r="58" spans="1:22" x14ac:dyDescent="0.2">
      <c r="A58" s="23" t="s">
        <v>74</v>
      </c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61">
        <v>52250</v>
      </c>
      <c r="N58" s="23"/>
      <c r="O58" s="61" t="s">
        <v>0</v>
      </c>
      <c r="P58" s="23"/>
      <c r="Q58" s="61">
        <v>62500</v>
      </c>
      <c r="R58" s="23"/>
      <c r="S58" s="62">
        <v>119.62</v>
      </c>
      <c r="T58" s="23"/>
      <c r="U58" s="62">
        <v>0</v>
      </c>
      <c r="V58" s="23"/>
    </row>
    <row r="59" spans="1:22" x14ac:dyDescent="0.2">
      <c r="A59" s="63" t="s">
        <v>14</v>
      </c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5">
        <v>327567.13</v>
      </c>
      <c r="N59" s="64"/>
      <c r="O59" s="65">
        <v>114340</v>
      </c>
      <c r="P59" s="64"/>
      <c r="Q59" s="65">
        <v>101518.24</v>
      </c>
      <c r="R59" s="64"/>
      <c r="S59" s="66">
        <v>30.99</v>
      </c>
      <c r="T59" s="64"/>
      <c r="U59" s="66">
        <v>88.79</v>
      </c>
      <c r="V59" s="64"/>
    </row>
    <row r="60" spans="1:22" x14ac:dyDescent="0.2">
      <c r="A60" s="60" t="s">
        <v>75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37">
        <v>245131.04</v>
      </c>
      <c r="N60" s="23"/>
      <c r="O60" s="37">
        <v>12600</v>
      </c>
      <c r="P60" s="23"/>
      <c r="Q60" s="37">
        <v>25200</v>
      </c>
      <c r="R60" s="23"/>
      <c r="S60" s="22">
        <v>10.28</v>
      </c>
      <c r="T60" s="23"/>
      <c r="U60" s="22">
        <v>200</v>
      </c>
      <c r="V60" s="23"/>
    </row>
    <row r="61" spans="1:22" x14ac:dyDescent="0.2">
      <c r="A61" s="60" t="s">
        <v>76</v>
      </c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37">
        <v>245131.04</v>
      </c>
      <c r="N61" s="23"/>
      <c r="O61" s="37">
        <v>12600</v>
      </c>
      <c r="P61" s="23"/>
      <c r="Q61" s="37">
        <v>25200</v>
      </c>
      <c r="R61" s="23"/>
      <c r="S61" s="22">
        <v>10.28</v>
      </c>
      <c r="T61" s="23"/>
      <c r="U61" s="22">
        <v>200</v>
      </c>
      <c r="V61" s="23"/>
    </row>
    <row r="62" spans="1:22" x14ac:dyDescent="0.2">
      <c r="A62" s="23" t="s">
        <v>77</v>
      </c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61">
        <v>245131.04</v>
      </c>
      <c r="N62" s="23"/>
      <c r="O62" s="61" t="s">
        <v>0</v>
      </c>
      <c r="P62" s="23"/>
      <c r="Q62" s="61">
        <v>25200</v>
      </c>
      <c r="R62" s="23"/>
      <c r="S62" s="62">
        <v>10.28</v>
      </c>
      <c r="T62" s="23"/>
      <c r="U62" s="62">
        <v>0</v>
      </c>
      <c r="V62" s="23"/>
    </row>
    <row r="63" spans="1:22" x14ac:dyDescent="0.2">
      <c r="A63" s="60" t="s">
        <v>78</v>
      </c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37">
        <v>82436.09</v>
      </c>
      <c r="N63" s="23"/>
      <c r="O63" s="37">
        <v>101740</v>
      </c>
      <c r="P63" s="23"/>
      <c r="Q63" s="37">
        <v>76318.240000000005</v>
      </c>
      <c r="R63" s="23"/>
      <c r="S63" s="22">
        <v>92.58</v>
      </c>
      <c r="T63" s="23"/>
      <c r="U63" s="22">
        <v>75.010000000000005</v>
      </c>
      <c r="V63" s="23"/>
    </row>
    <row r="64" spans="1:22" x14ac:dyDescent="0.2">
      <c r="A64" s="60" t="s">
        <v>79</v>
      </c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37">
        <v>82436.09</v>
      </c>
      <c r="N64" s="23"/>
      <c r="O64" s="37">
        <v>101740</v>
      </c>
      <c r="P64" s="23"/>
      <c r="Q64" s="37">
        <v>76318.240000000005</v>
      </c>
      <c r="R64" s="23"/>
      <c r="S64" s="22">
        <v>92.58</v>
      </c>
      <c r="T64" s="23"/>
      <c r="U64" s="22">
        <v>75.010000000000005</v>
      </c>
      <c r="V64" s="23"/>
    </row>
    <row r="65" spans="1:22" x14ac:dyDescent="0.2">
      <c r="A65" s="23" t="s">
        <v>80</v>
      </c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61">
        <v>82436.09</v>
      </c>
      <c r="N65" s="23"/>
      <c r="O65" s="61" t="s">
        <v>0</v>
      </c>
      <c r="P65" s="23"/>
      <c r="Q65" s="61">
        <v>76318.240000000005</v>
      </c>
      <c r="R65" s="23"/>
      <c r="S65" s="62">
        <v>92.58</v>
      </c>
      <c r="T65" s="23"/>
      <c r="U65" s="62">
        <v>0</v>
      </c>
      <c r="V65" s="23"/>
    </row>
    <row r="66" spans="1:22" x14ac:dyDescent="0.2">
      <c r="A66" s="63" t="s">
        <v>16</v>
      </c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5">
        <v>46474459.359999999</v>
      </c>
      <c r="N66" s="64"/>
      <c r="O66" s="65">
        <v>48840123.909999996</v>
      </c>
      <c r="P66" s="64"/>
      <c r="Q66" s="65">
        <v>44459126.350000001</v>
      </c>
      <c r="R66" s="64"/>
      <c r="S66" s="66">
        <v>95.66</v>
      </c>
      <c r="T66" s="64"/>
      <c r="U66" s="66">
        <v>91.03</v>
      </c>
      <c r="V66" s="64"/>
    </row>
    <row r="67" spans="1:22" x14ac:dyDescent="0.2">
      <c r="A67" s="60" t="s">
        <v>81</v>
      </c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37">
        <v>21631381.460000001</v>
      </c>
      <c r="N67" s="23"/>
      <c r="O67" s="37">
        <v>21428823.66</v>
      </c>
      <c r="P67" s="23"/>
      <c r="Q67" s="37">
        <v>19778821.530000001</v>
      </c>
      <c r="R67" s="23"/>
      <c r="S67" s="22">
        <v>91.44</v>
      </c>
      <c r="T67" s="23"/>
      <c r="U67" s="22">
        <v>92.3</v>
      </c>
      <c r="V67" s="23"/>
    </row>
    <row r="68" spans="1:22" x14ac:dyDescent="0.2">
      <c r="A68" s="60" t="s">
        <v>82</v>
      </c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37">
        <v>17752940.600000001</v>
      </c>
      <c r="N68" s="23"/>
      <c r="O68" s="37">
        <v>17403544.530000001</v>
      </c>
      <c r="P68" s="23"/>
      <c r="Q68" s="37">
        <v>16071092.33</v>
      </c>
      <c r="R68" s="23"/>
      <c r="S68" s="22">
        <v>90.53</v>
      </c>
      <c r="T68" s="23"/>
      <c r="U68" s="22">
        <v>92.34</v>
      </c>
      <c r="V68" s="23"/>
    </row>
    <row r="69" spans="1:22" x14ac:dyDescent="0.2">
      <c r="A69" s="23" t="s">
        <v>83</v>
      </c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61">
        <v>17752940.600000001</v>
      </c>
      <c r="N69" s="23"/>
      <c r="O69" s="61" t="s">
        <v>0</v>
      </c>
      <c r="P69" s="23"/>
      <c r="Q69" s="61">
        <v>16071092.33</v>
      </c>
      <c r="R69" s="23"/>
      <c r="S69" s="62">
        <v>90.53</v>
      </c>
      <c r="T69" s="23"/>
      <c r="U69" s="62">
        <v>0</v>
      </c>
      <c r="V69" s="23"/>
    </row>
    <row r="70" spans="1:22" x14ac:dyDescent="0.2">
      <c r="A70" s="60" t="s">
        <v>84</v>
      </c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37">
        <v>819187.76</v>
      </c>
      <c r="N70" s="23"/>
      <c r="O70" s="37">
        <v>932181.01</v>
      </c>
      <c r="P70" s="23"/>
      <c r="Q70" s="37">
        <v>907020</v>
      </c>
      <c r="R70" s="23"/>
      <c r="S70" s="22">
        <v>110.72</v>
      </c>
      <c r="T70" s="23"/>
      <c r="U70" s="22">
        <v>97.3</v>
      </c>
      <c r="V70" s="23"/>
    </row>
    <row r="71" spans="1:22" x14ac:dyDescent="0.2">
      <c r="A71" s="23" t="s">
        <v>85</v>
      </c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61">
        <v>819187.76</v>
      </c>
      <c r="N71" s="23"/>
      <c r="O71" s="61" t="s">
        <v>0</v>
      </c>
      <c r="P71" s="23"/>
      <c r="Q71" s="61">
        <v>907020</v>
      </c>
      <c r="R71" s="23"/>
      <c r="S71" s="62">
        <v>110.72</v>
      </c>
      <c r="T71" s="23"/>
      <c r="U71" s="62">
        <v>0</v>
      </c>
      <c r="V71" s="23"/>
    </row>
    <row r="72" spans="1:22" x14ac:dyDescent="0.2">
      <c r="A72" s="60" t="s">
        <v>86</v>
      </c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37">
        <v>3059253.1</v>
      </c>
      <c r="N72" s="23"/>
      <c r="O72" s="37">
        <v>3093098.12</v>
      </c>
      <c r="P72" s="23"/>
      <c r="Q72" s="37">
        <v>2800709.2</v>
      </c>
      <c r="R72" s="23"/>
      <c r="S72" s="22">
        <v>91.55</v>
      </c>
      <c r="T72" s="23"/>
      <c r="U72" s="22">
        <v>90.55</v>
      </c>
      <c r="V72" s="23"/>
    </row>
    <row r="73" spans="1:22" x14ac:dyDescent="0.2">
      <c r="A73" s="23" t="s">
        <v>87</v>
      </c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61">
        <v>140882.29999999999</v>
      </c>
      <c r="N73" s="23"/>
      <c r="O73" s="61" t="s">
        <v>0</v>
      </c>
      <c r="P73" s="23"/>
      <c r="Q73" s="61">
        <v>153908.66</v>
      </c>
      <c r="R73" s="23"/>
      <c r="S73" s="62">
        <v>109.25</v>
      </c>
      <c r="T73" s="23"/>
      <c r="U73" s="62">
        <v>0</v>
      </c>
      <c r="V73" s="23"/>
    </row>
    <row r="74" spans="1:22" x14ac:dyDescent="0.2">
      <c r="A74" s="23" t="s">
        <v>88</v>
      </c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61">
        <v>2918370.8</v>
      </c>
      <c r="N74" s="23"/>
      <c r="O74" s="61" t="s">
        <v>0</v>
      </c>
      <c r="P74" s="23"/>
      <c r="Q74" s="61">
        <v>2646800.54</v>
      </c>
      <c r="R74" s="23"/>
      <c r="S74" s="62">
        <v>90.69</v>
      </c>
      <c r="T74" s="23"/>
      <c r="U74" s="62">
        <v>0</v>
      </c>
      <c r="V74" s="23"/>
    </row>
    <row r="75" spans="1:22" x14ac:dyDescent="0.2">
      <c r="A75" s="60" t="s">
        <v>89</v>
      </c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37">
        <v>13279486.359999999</v>
      </c>
      <c r="N75" s="23"/>
      <c r="O75" s="37">
        <v>15609253.880000001</v>
      </c>
      <c r="P75" s="23"/>
      <c r="Q75" s="37">
        <v>13540996.52</v>
      </c>
      <c r="R75" s="23"/>
      <c r="S75" s="22">
        <v>101.97</v>
      </c>
      <c r="T75" s="23"/>
      <c r="U75" s="22">
        <v>86.75</v>
      </c>
      <c r="V75" s="23"/>
    </row>
    <row r="76" spans="1:22" x14ac:dyDescent="0.2">
      <c r="A76" s="60" t="s">
        <v>90</v>
      </c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37">
        <v>696980.1</v>
      </c>
      <c r="N76" s="23"/>
      <c r="O76" s="37">
        <v>854959.2</v>
      </c>
      <c r="P76" s="23"/>
      <c r="Q76" s="37">
        <v>655587.94999999995</v>
      </c>
      <c r="R76" s="23"/>
      <c r="S76" s="22">
        <v>94.06</v>
      </c>
      <c r="T76" s="23"/>
      <c r="U76" s="22">
        <v>76.680000000000007</v>
      </c>
      <c r="V76" s="23"/>
    </row>
    <row r="77" spans="1:22" x14ac:dyDescent="0.2">
      <c r="A77" s="23" t="s">
        <v>91</v>
      </c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61">
        <v>84866.58</v>
      </c>
      <c r="N77" s="23"/>
      <c r="O77" s="61" t="s">
        <v>0</v>
      </c>
      <c r="P77" s="23"/>
      <c r="Q77" s="61">
        <v>112961.21</v>
      </c>
      <c r="R77" s="23"/>
      <c r="S77" s="62">
        <v>133.1</v>
      </c>
      <c r="T77" s="23"/>
      <c r="U77" s="62">
        <v>0</v>
      </c>
      <c r="V77" s="23"/>
    </row>
    <row r="78" spans="1:22" x14ac:dyDescent="0.2">
      <c r="A78" s="23" t="s">
        <v>92</v>
      </c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61">
        <v>506564.22</v>
      </c>
      <c r="N78" s="23"/>
      <c r="O78" s="61" t="s">
        <v>0</v>
      </c>
      <c r="P78" s="23"/>
      <c r="Q78" s="61">
        <v>466692.21</v>
      </c>
      <c r="R78" s="23"/>
      <c r="S78" s="62">
        <v>92.13</v>
      </c>
      <c r="T78" s="23"/>
      <c r="U78" s="62">
        <v>0</v>
      </c>
      <c r="V78" s="23"/>
    </row>
    <row r="79" spans="1:22" x14ac:dyDescent="0.2">
      <c r="A79" s="23" t="s">
        <v>93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61">
        <v>104349.11</v>
      </c>
      <c r="N79" s="23"/>
      <c r="O79" s="61" t="s">
        <v>0</v>
      </c>
      <c r="P79" s="23"/>
      <c r="Q79" s="61">
        <v>70572.53</v>
      </c>
      <c r="R79" s="23"/>
      <c r="S79" s="62">
        <v>67.63</v>
      </c>
      <c r="T79" s="23"/>
      <c r="U79" s="62">
        <v>0</v>
      </c>
      <c r="V79" s="23"/>
    </row>
    <row r="80" spans="1:22" x14ac:dyDescent="0.2">
      <c r="A80" s="23" t="s">
        <v>94</v>
      </c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61">
        <v>1200.19</v>
      </c>
      <c r="N80" s="23"/>
      <c r="O80" s="61" t="s">
        <v>0</v>
      </c>
      <c r="P80" s="23"/>
      <c r="Q80" s="61">
        <v>5362</v>
      </c>
      <c r="R80" s="23"/>
      <c r="S80" s="62">
        <v>446.76</v>
      </c>
      <c r="T80" s="23"/>
      <c r="U80" s="62">
        <v>0</v>
      </c>
      <c r="V80" s="23"/>
    </row>
    <row r="81" spans="1:22" x14ac:dyDescent="0.2">
      <c r="A81" s="60" t="s">
        <v>95</v>
      </c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37">
        <v>3370354.14</v>
      </c>
      <c r="N81" s="23"/>
      <c r="O81" s="37">
        <v>4127652.24</v>
      </c>
      <c r="P81" s="23"/>
      <c r="Q81" s="37">
        <v>3820095.15</v>
      </c>
      <c r="R81" s="23"/>
      <c r="S81" s="22">
        <v>113.34</v>
      </c>
      <c r="T81" s="23"/>
      <c r="U81" s="22">
        <v>92.55</v>
      </c>
      <c r="V81" s="23"/>
    </row>
    <row r="82" spans="1:22" x14ac:dyDescent="0.2">
      <c r="A82" s="23" t="s">
        <v>96</v>
      </c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61">
        <v>362040.19</v>
      </c>
      <c r="N82" s="23"/>
      <c r="O82" s="61" t="s">
        <v>0</v>
      </c>
      <c r="P82" s="23"/>
      <c r="Q82" s="61">
        <v>388894.01</v>
      </c>
      <c r="R82" s="23"/>
      <c r="S82" s="62">
        <v>107.42</v>
      </c>
      <c r="T82" s="23"/>
      <c r="U82" s="62">
        <v>0</v>
      </c>
      <c r="V82" s="23"/>
    </row>
    <row r="83" spans="1:22" x14ac:dyDescent="0.2">
      <c r="A83" s="23" t="s">
        <v>97</v>
      </c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61">
        <v>783518.96</v>
      </c>
      <c r="N83" s="23"/>
      <c r="O83" s="61" t="s">
        <v>0</v>
      </c>
      <c r="P83" s="23"/>
      <c r="Q83" s="61">
        <v>918356.86</v>
      </c>
      <c r="R83" s="23"/>
      <c r="S83" s="62">
        <v>117.21</v>
      </c>
      <c r="T83" s="23"/>
      <c r="U83" s="62">
        <v>0</v>
      </c>
      <c r="V83" s="23"/>
    </row>
    <row r="84" spans="1:22" x14ac:dyDescent="0.2">
      <c r="A84" s="23" t="s">
        <v>98</v>
      </c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61">
        <v>1834831.84</v>
      </c>
      <c r="N84" s="23"/>
      <c r="O84" s="61" t="s">
        <v>0</v>
      </c>
      <c r="P84" s="23"/>
      <c r="Q84" s="61">
        <v>2141432.09</v>
      </c>
      <c r="R84" s="23"/>
      <c r="S84" s="62">
        <v>116.71</v>
      </c>
      <c r="T84" s="23"/>
      <c r="U84" s="62">
        <v>0</v>
      </c>
      <c r="V84" s="23"/>
    </row>
    <row r="85" spans="1:22" x14ac:dyDescent="0.2">
      <c r="A85" s="23" t="s">
        <v>99</v>
      </c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61">
        <v>293280.81</v>
      </c>
      <c r="N85" s="23"/>
      <c r="O85" s="61" t="s">
        <v>0</v>
      </c>
      <c r="P85" s="23"/>
      <c r="Q85" s="61">
        <v>290616.84999999998</v>
      </c>
      <c r="R85" s="23"/>
      <c r="S85" s="62">
        <v>99.09</v>
      </c>
      <c r="T85" s="23"/>
      <c r="U85" s="62">
        <v>0</v>
      </c>
      <c r="V85" s="23"/>
    </row>
    <row r="86" spans="1:22" x14ac:dyDescent="0.2">
      <c r="A86" s="23" t="s">
        <v>100</v>
      </c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61">
        <v>43658.79</v>
      </c>
      <c r="N86" s="23"/>
      <c r="O86" s="61" t="s">
        <v>0</v>
      </c>
      <c r="P86" s="23"/>
      <c r="Q86" s="61">
        <v>51341.11</v>
      </c>
      <c r="R86" s="23"/>
      <c r="S86" s="62">
        <v>117.6</v>
      </c>
      <c r="T86" s="23"/>
      <c r="U86" s="62">
        <v>0</v>
      </c>
      <c r="V86" s="23"/>
    </row>
    <row r="87" spans="1:22" x14ac:dyDescent="0.2">
      <c r="A87" s="23" t="s">
        <v>101</v>
      </c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61">
        <v>53023.55</v>
      </c>
      <c r="N87" s="23"/>
      <c r="O87" s="61" t="s">
        <v>0</v>
      </c>
      <c r="P87" s="23"/>
      <c r="Q87" s="61">
        <v>29454.23</v>
      </c>
      <c r="R87" s="23"/>
      <c r="S87" s="62">
        <v>55.55</v>
      </c>
      <c r="T87" s="23"/>
      <c r="U87" s="62">
        <v>0</v>
      </c>
      <c r="V87" s="23"/>
    </row>
    <row r="88" spans="1:22" x14ac:dyDescent="0.2">
      <c r="A88" s="60" t="s">
        <v>102</v>
      </c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37">
        <v>8363303.0199999996</v>
      </c>
      <c r="N88" s="23"/>
      <c r="O88" s="37">
        <v>9492460.4700000007</v>
      </c>
      <c r="P88" s="23"/>
      <c r="Q88" s="37">
        <v>8292630.6500000004</v>
      </c>
      <c r="R88" s="23"/>
      <c r="S88" s="22">
        <v>99.15</v>
      </c>
      <c r="T88" s="23"/>
      <c r="U88" s="22">
        <v>87.36</v>
      </c>
      <c r="V88" s="23"/>
    </row>
    <row r="89" spans="1:22" x14ac:dyDescent="0.2">
      <c r="A89" s="23" t="s">
        <v>103</v>
      </c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61">
        <v>299371.67</v>
      </c>
      <c r="N89" s="23"/>
      <c r="O89" s="61" t="s">
        <v>0</v>
      </c>
      <c r="P89" s="23"/>
      <c r="Q89" s="61">
        <v>347317.84</v>
      </c>
      <c r="R89" s="23"/>
      <c r="S89" s="62">
        <v>116.02</v>
      </c>
      <c r="T89" s="23"/>
      <c r="U89" s="62">
        <v>0</v>
      </c>
      <c r="V89" s="23"/>
    </row>
    <row r="90" spans="1:22" x14ac:dyDescent="0.2">
      <c r="A90" s="23" t="s">
        <v>104</v>
      </c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61">
        <v>2240566.5299999998</v>
      </c>
      <c r="N90" s="23"/>
      <c r="O90" s="61" t="s">
        <v>0</v>
      </c>
      <c r="P90" s="23"/>
      <c r="Q90" s="61">
        <v>1947461.58</v>
      </c>
      <c r="R90" s="23"/>
      <c r="S90" s="62">
        <v>86.92</v>
      </c>
      <c r="T90" s="23"/>
      <c r="U90" s="62">
        <v>0</v>
      </c>
      <c r="V90" s="23"/>
    </row>
    <row r="91" spans="1:22" x14ac:dyDescent="0.2">
      <c r="A91" s="23" t="s">
        <v>105</v>
      </c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61">
        <v>297061.75</v>
      </c>
      <c r="N91" s="23"/>
      <c r="O91" s="61" t="s">
        <v>0</v>
      </c>
      <c r="P91" s="23"/>
      <c r="Q91" s="61">
        <v>454968.03</v>
      </c>
      <c r="R91" s="23"/>
      <c r="S91" s="62">
        <v>153.16</v>
      </c>
      <c r="T91" s="23"/>
      <c r="U91" s="62">
        <v>0</v>
      </c>
      <c r="V91" s="23"/>
    </row>
    <row r="92" spans="1:22" x14ac:dyDescent="0.2">
      <c r="A92" s="23" t="s">
        <v>106</v>
      </c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61">
        <v>2276835.36</v>
      </c>
      <c r="N92" s="23"/>
      <c r="O92" s="61" t="s">
        <v>0</v>
      </c>
      <c r="P92" s="23"/>
      <c r="Q92" s="61">
        <v>2405922.25</v>
      </c>
      <c r="R92" s="23"/>
      <c r="S92" s="62">
        <v>105.67</v>
      </c>
      <c r="T92" s="23"/>
      <c r="U92" s="62">
        <v>0</v>
      </c>
      <c r="V92" s="23"/>
    </row>
    <row r="93" spans="1:22" x14ac:dyDescent="0.2">
      <c r="A93" s="23" t="s">
        <v>107</v>
      </c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61">
        <v>342744.7</v>
      </c>
      <c r="N93" s="23"/>
      <c r="O93" s="61" t="s">
        <v>0</v>
      </c>
      <c r="P93" s="23"/>
      <c r="Q93" s="61">
        <v>279115.92</v>
      </c>
      <c r="R93" s="23"/>
      <c r="S93" s="62">
        <v>81.44</v>
      </c>
      <c r="T93" s="23"/>
      <c r="U93" s="62">
        <v>0</v>
      </c>
      <c r="V93" s="23"/>
    </row>
    <row r="94" spans="1:22" x14ac:dyDescent="0.2">
      <c r="A94" s="23" t="s">
        <v>108</v>
      </c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61">
        <v>72487.5</v>
      </c>
      <c r="N94" s="23"/>
      <c r="O94" s="61" t="s">
        <v>0</v>
      </c>
      <c r="P94" s="23"/>
      <c r="Q94" s="61">
        <v>60170</v>
      </c>
      <c r="R94" s="23"/>
      <c r="S94" s="62">
        <v>83.01</v>
      </c>
      <c r="T94" s="23"/>
      <c r="U94" s="62">
        <v>0</v>
      </c>
      <c r="V94" s="23"/>
    </row>
    <row r="95" spans="1:22" x14ac:dyDescent="0.2">
      <c r="A95" s="23" t="s">
        <v>109</v>
      </c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61">
        <v>874019.38</v>
      </c>
      <c r="N95" s="23"/>
      <c r="O95" s="61" t="s">
        <v>0</v>
      </c>
      <c r="P95" s="23"/>
      <c r="Q95" s="61">
        <v>588114.93000000005</v>
      </c>
      <c r="R95" s="23"/>
      <c r="S95" s="62">
        <v>67.290000000000006</v>
      </c>
      <c r="T95" s="23"/>
      <c r="U95" s="62">
        <v>0</v>
      </c>
      <c r="V95" s="23"/>
    </row>
    <row r="96" spans="1:22" x14ac:dyDescent="0.2">
      <c r="A96" s="23" t="s">
        <v>110</v>
      </c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61">
        <v>470189.55</v>
      </c>
      <c r="N96" s="23"/>
      <c r="O96" s="61" t="s">
        <v>0</v>
      </c>
      <c r="P96" s="23"/>
      <c r="Q96" s="61">
        <v>427215.38</v>
      </c>
      <c r="R96" s="23"/>
      <c r="S96" s="62">
        <v>90.86</v>
      </c>
      <c r="T96" s="23"/>
      <c r="U96" s="62">
        <v>0</v>
      </c>
      <c r="V96" s="23"/>
    </row>
    <row r="97" spans="1:22" x14ac:dyDescent="0.2">
      <c r="A97" s="23" t="s">
        <v>111</v>
      </c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61">
        <v>1490026.58</v>
      </c>
      <c r="N97" s="23"/>
      <c r="O97" s="61" t="s">
        <v>0</v>
      </c>
      <c r="P97" s="23"/>
      <c r="Q97" s="61">
        <v>1782344.72</v>
      </c>
      <c r="R97" s="23"/>
      <c r="S97" s="62">
        <v>119.62</v>
      </c>
      <c r="T97" s="23"/>
      <c r="U97" s="62">
        <v>0</v>
      </c>
      <c r="V97" s="23"/>
    </row>
    <row r="98" spans="1:22" x14ac:dyDescent="0.2">
      <c r="A98" s="60" t="s">
        <v>112</v>
      </c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37">
        <v>56596</v>
      </c>
      <c r="N98" s="23"/>
      <c r="O98" s="37">
        <v>168125.4</v>
      </c>
      <c r="P98" s="23"/>
      <c r="Q98" s="37">
        <v>141460.29999999999</v>
      </c>
      <c r="R98" s="23"/>
      <c r="S98" s="22">
        <v>249.95</v>
      </c>
      <c r="T98" s="23"/>
      <c r="U98" s="22">
        <v>84.14</v>
      </c>
      <c r="V98" s="23"/>
    </row>
    <row r="99" spans="1:22" x14ac:dyDescent="0.2">
      <c r="A99" s="23" t="s">
        <v>113</v>
      </c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61">
        <v>56596</v>
      </c>
      <c r="N99" s="23"/>
      <c r="O99" s="61" t="s">
        <v>0</v>
      </c>
      <c r="P99" s="23"/>
      <c r="Q99" s="61">
        <v>141460.29999999999</v>
      </c>
      <c r="R99" s="23"/>
      <c r="S99" s="62">
        <v>249.95</v>
      </c>
      <c r="T99" s="23"/>
      <c r="U99" s="62">
        <v>0</v>
      </c>
      <c r="V99" s="23"/>
    </row>
    <row r="100" spans="1:22" x14ac:dyDescent="0.2">
      <c r="A100" s="60" t="s">
        <v>114</v>
      </c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37">
        <v>792253.1</v>
      </c>
      <c r="N100" s="23"/>
      <c r="O100" s="37">
        <v>966056.57</v>
      </c>
      <c r="P100" s="23"/>
      <c r="Q100" s="37">
        <v>631222.47</v>
      </c>
      <c r="R100" s="23"/>
      <c r="S100" s="22">
        <v>79.67</v>
      </c>
      <c r="T100" s="23"/>
      <c r="U100" s="22">
        <v>65.34</v>
      </c>
      <c r="V100" s="23"/>
    </row>
    <row r="101" spans="1:22" x14ac:dyDescent="0.2">
      <c r="A101" s="23" t="s">
        <v>115</v>
      </c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61">
        <v>83933.88</v>
      </c>
      <c r="N101" s="23"/>
      <c r="O101" s="61" t="s">
        <v>0</v>
      </c>
      <c r="P101" s="23"/>
      <c r="Q101" s="61">
        <v>60281.120000000003</v>
      </c>
      <c r="R101" s="23"/>
      <c r="S101" s="62">
        <v>71.819999999999993</v>
      </c>
      <c r="T101" s="23"/>
      <c r="U101" s="62">
        <v>0</v>
      </c>
      <c r="V101" s="23"/>
    </row>
    <row r="102" spans="1:22" x14ac:dyDescent="0.2">
      <c r="A102" s="23" t="s">
        <v>116</v>
      </c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61">
        <v>142281.9</v>
      </c>
      <c r="N102" s="23"/>
      <c r="O102" s="61" t="s">
        <v>0</v>
      </c>
      <c r="P102" s="23"/>
      <c r="Q102" s="61">
        <v>150934.94</v>
      </c>
      <c r="R102" s="23"/>
      <c r="S102" s="62">
        <v>106.08</v>
      </c>
      <c r="T102" s="23"/>
      <c r="U102" s="62">
        <v>0</v>
      </c>
      <c r="V102" s="23"/>
    </row>
    <row r="103" spans="1:22" x14ac:dyDescent="0.2">
      <c r="A103" s="23" t="s">
        <v>117</v>
      </c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61">
        <v>198308.4</v>
      </c>
      <c r="N103" s="23"/>
      <c r="O103" s="61" t="s">
        <v>0</v>
      </c>
      <c r="P103" s="23"/>
      <c r="Q103" s="61">
        <v>245956.84</v>
      </c>
      <c r="R103" s="23"/>
      <c r="S103" s="62">
        <v>124.03</v>
      </c>
      <c r="T103" s="23"/>
      <c r="U103" s="62">
        <v>0</v>
      </c>
      <c r="V103" s="23"/>
    </row>
    <row r="104" spans="1:22" x14ac:dyDescent="0.2">
      <c r="A104" s="23" t="s">
        <v>118</v>
      </c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61">
        <v>61889.04</v>
      </c>
      <c r="N104" s="23"/>
      <c r="O104" s="61" t="s">
        <v>0</v>
      </c>
      <c r="P104" s="23"/>
      <c r="Q104" s="61">
        <v>65756.33</v>
      </c>
      <c r="R104" s="23"/>
      <c r="S104" s="62">
        <v>106.25</v>
      </c>
      <c r="T104" s="23"/>
      <c r="U104" s="62">
        <v>0</v>
      </c>
      <c r="V104" s="23"/>
    </row>
    <row r="105" spans="1:22" x14ac:dyDescent="0.2">
      <c r="A105" s="23" t="s">
        <v>119</v>
      </c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61">
        <v>74758.789999999994</v>
      </c>
      <c r="N105" s="23"/>
      <c r="O105" s="61" t="s">
        <v>0</v>
      </c>
      <c r="P105" s="23"/>
      <c r="Q105" s="61">
        <v>60769.39</v>
      </c>
      <c r="R105" s="23"/>
      <c r="S105" s="62">
        <v>81.290000000000006</v>
      </c>
      <c r="T105" s="23"/>
      <c r="U105" s="62">
        <v>0</v>
      </c>
      <c r="V105" s="23"/>
    </row>
    <row r="106" spans="1:22" x14ac:dyDescent="0.2">
      <c r="A106" s="23" t="s">
        <v>120</v>
      </c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61">
        <v>231081.09</v>
      </c>
      <c r="N106" s="23"/>
      <c r="O106" s="61" t="s">
        <v>0</v>
      </c>
      <c r="P106" s="23"/>
      <c r="Q106" s="61">
        <v>47523.85</v>
      </c>
      <c r="R106" s="23"/>
      <c r="S106" s="62">
        <v>20.57</v>
      </c>
      <c r="T106" s="23"/>
      <c r="U106" s="62">
        <v>0</v>
      </c>
      <c r="V106" s="23"/>
    </row>
    <row r="107" spans="1:22" x14ac:dyDescent="0.2">
      <c r="A107" s="60" t="s">
        <v>121</v>
      </c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37">
        <v>114578.54</v>
      </c>
      <c r="N107" s="23"/>
      <c r="O107" s="37">
        <v>149900</v>
      </c>
      <c r="P107" s="23"/>
      <c r="Q107" s="37">
        <v>112790.38</v>
      </c>
      <c r="R107" s="23"/>
      <c r="S107" s="22">
        <v>98.44</v>
      </c>
      <c r="T107" s="23"/>
      <c r="U107" s="22">
        <v>75.239999999999995</v>
      </c>
      <c r="V107" s="23"/>
    </row>
    <row r="108" spans="1:22" x14ac:dyDescent="0.2">
      <c r="A108" s="60" t="s">
        <v>122</v>
      </c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37">
        <v>11899.27</v>
      </c>
      <c r="N108" s="23"/>
      <c r="O108" s="37">
        <v>10000</v>
      </c>
      <c r="P108" s="23"/>
      <c r="Q108" s="37">
        <v>8688.36</v>
      </c>
      <c r="R108" s="23"/>
      <c r="S108" s="22">
        <v>73.02</v>
      </c>
      <c r="T108" s="23"/>
      <c r="U108" s="22">
        <v>86.88</v>
      </c>
      <c r="V108" s="23"/>
    </row>
    <row r="109" spans="1:22" x14ac:dyDescent="0.2">
      <c r="A109" s="23" t="s">
        <v>123</v>
      </c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61">
        <v>11899.27</v>
      </c>
      <c r="N109" s="23"/>
      <c r="O109" s="61" t="s">
        <v>0</v>
      </c>
      <c r="P109" s="23"/>
      <c r="Q109" s="61">
        <v>8688.36</v>
      </c>
      <c r="R109" s="23"/>
      <c r="S109" s="62">
        <v>73.02</v>
      </c>
      <c r="T109" s="23"/>
      <c r="U109" s="62">
        <v>0</v>
      </c>
      <c r="V109" s="23"/>
    </row>
    <row r="110" spans="1:22" x14ac:dyDescent="0.2">
      <c r="A110" s="60" t="s">
        <v>124</v>
      </c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37">
        <v>102679.27</v>
      </c>
      <c r="N110" s="23"/>
      <c r="O110" s="37">
        <v>139900</v>
      </c>
      <c r="P110" s="23"/>
      <c r="Q110" s="37">
        <v>104102.02</v>
      </c>
      <c r="R110" s="23"/>
      <c r="S110" s="22">
        <v>101.39</v>
      </c>
      <c r="T110" s="23"/>
      <c r="U110" s="22">
        <v>74.41</v>
      </c>
      <c r="V110" s="23"/>
    </row>
    <row r="111" spans="1:22" x14ac:dyDescent="0.2">
      <c r="A111" s="23" t="s">
        <v>125</v>
      </c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61">
        <v>62767.95</v>
      </c>
      <c r="N111" s="23"/>
      <c r="O111" s="61" t="s">
        <v>0</v>
      </c>
      <c r="P111" s="23"/>
      <c r="Q111" s="61">
        <v>77310.78</v>
      </c>
      <c r="R111" s="23"/>
      <c r="S111" s="62">
        <v>123.17</v>
      </c>
      <c r="T111" s="23"/>
      <c r="U111" s="62">
        <v>0</v>
      </c>
      <c r="V111" s="23"/>
    </row>
    <row r="112" spans="1:22" x14ac:dyDescent="0.2">
      <c r="A112" s="23" t="s">
        <v>126</v>
      </c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61">
        <v>39911.32</v>
      </c>
      <c r="N112" s="23"/>
      <c r="O112" s="61" t="s">
        <v>0</v>
      </c>
      <c r="P112" s="23"/>
      <c r="Q112" s="61">
        <v>26791.24</v>
      </c>
      <c r="R112" s="23"/>
      <c r="S112" s="62">
        <v>67.13</v>
      </c>
      <c r="T112" s="23"/>
      <c r="U112" s="62">
        <v>0</v>
      </c>
      <c r="V112" s="23"/>
    </row>
    <row r="113" spans="1:22" x14ac:dyDescent="0.2">
      <c r="A113" s="60" t="s">
        <v>127</v>
      </c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37">
        <v>1000000</v>
      </c>
      <c r="N113" s="23"/>
      <c r="O113" s="37">
        <v>1100000</v>
      </c>
      <c r="P113" s="23"/>
      <c r="Q113" s="37">
        <v>1100000</v>
      </c>
      <c r="R113" s="23"/>
      <c r="S113" s="22">
        <v>110</v>
      </c>
      <c r="T113" s="23"/>
      <c r="U113" s="22">
        <v>100</v>
      </c>
      <c r="V113" s="23"/>
    </row>
    <row r="114" spans="1:22" x14ac:dyDescent="0.2">
      <c r="A114" s="60" t="s">
        <v>128</v>
      </c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37">
        <v>1000000</v>
      </c>
      <c r="N114" s="23"/>
      <c r="O114" s="37">
        <v>1100000</v>
      </c>
      <c r="P114" s="23"/>
      <c r="Q114" s="37">
        <v>1100000</v>
      </c>
      <c r="R114" s="23"/>
      <c r="S114" s="22">
        <v>110</v>
      </c>
      <c r="T114" s="23"/>
      <c r="U114" s="22">
        <v>100</v>
      </c>
      <c r="V114" s="23"/>
    </row>
    <row r="115" spans="1:22" x14ac:dyDescent="0.2">
      <c r="A115" s="23" t="s">
        <v>129</v>
      </c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61">
        <v>1000000</v>
      </c>
      <c r="N115" s="23"/>
      <c r="O115" s="61" t="s">
        <v>0</v>
      </c>
      <c r="P115" s="23"/>
      <c r="Q115" s="61">
        <v>500000</v>
      </c>
      <c r="R115" s="23"/>
      <c r="S115" s="62">
        <v>50</v>
      </c>
      <c r="T115" s="23"/>
      <c r="U115" s="62">
        <v>0</v>
      </c>
      <c r="V115" s="23"/>
    </row>
    <row r="116" spans="1:22" x14ac:dyDescent="0.2">
      <c r="A116" s="23" t="s">
        <v>130</v>
      </c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61" t="s">
        <v>0</v>
      </c>
      <c r="N116" s="23"/>
      <c r="O116" s="61" t="s">
        <v>0</v>
      </c>
      <c r="P116" s="23"/>
      <c r="Q116" s="61">
        <v>600000</v>
      </c>
      <c r="R116" s="23"/>
      <c r="S116" s="62">
        <v>0</v>
      </c>
      <c r="T116" s="23"/>
      <c r="U116" s="62">
        <v>0</v>
      </c>
      <c r="V116" s="23"/>
    </row>
    <row r="117" spans="1:22" x14ac:dyDescent="0.2">
      <c r="A117" s="60" t="s">
        <v>131</v>
      </c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37">
        <v>806593.62</v>
      </c>
      <c r="N117" s="23"/>
      <c r="O117" s="37">
        <v>857078.2</v>
      </c>
      <c r="P117" s="23"/>
      <c r="Q117" s="37">
        <v>648486.66</v>
      </c>
      <c r="R117" s="23"/>
      <c r="S117" s="22">
        <v>80.400000000000006</v>
      </c>
      <c r="T117" s="23"/>
      <c r="U117" s="22">
        <v>75.66</v>
      </c>
      <c r="V117" s="23"/>
    </row>
    <row r="118" spans="1:22" x14ac:dyDescent="0.2">
      <c r="A118" s="60" t="s">
        <v>132</v>
      </c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37">
        <v>551952.64000000001</v>
      </c>
      <c r="N118" s="23"/>
      <c r="O118" s="37">
        <v>580000</v>
      </c>
      <c r="P118" s="23"/>
      <c r="Q118" s="37">
        <v>554842.96</v>
      </c>
      <c r="R118" s="23"/>
      <c r="S118" s="22">
        <v>100.52</v>
      </c>
      <c r="T118" s="23"/>
      <c r="U118" s="22">
        <v>95.66</v>
      </c>
      <c r="V118" s="23"/>
    </row>
    <row r="119" spans="1:22" x14ac:dyDescent="0.2">
      <c r="A119" s="23" t="s">
        <v>133</v>
      </c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61">
        <v>551952.64000000001</v>
      </c>
      <c r="N119" s="23"/>
      <c r="O119" s="61" t="s">
        <v>0</v>
      </c>
      <c r="P119" s="23"/>
      <c r="Q119" s="61">
        <v>554842.96</v>
      </c>
      <c r="R119" s="23"/>
      <c r="S119" s="62">
        <v>100.52</v>
      </c>
      <c r="T119" s="23"/>
      <c r="U119" s="62">
        <v>0</v>
      </c>
      <c r="V119" s="23"/>
    </row>
    <row r="120" spans="1:22" x14ac:dyDescent="0.2">
      <c r="A120" s="60" t="s">
        <v>134</v>
      </c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37">
        <v>254640.98</v>
      </c>
      <c r="N120" s="23"/>
      <c r="O120" s="37">
        <v>277078.2</v>
      </c>
      <c r="P120" s="23"/>
      <c r="Q120" s="37">
        <v>93643.7</v>
      </c>
      <c r="R120" s="23"/>
      <c r="S120" s="22">
        <v>36.770000000000003</v>
      </c>
      <c r="T120" s="23"/>
      <c r="U120" s="22">
        <v>33.799999999999997</v>
      </c>
      <c r="V120" s="23"/>
    </row>
    <row r="121" spans="1:22" x14ac:dyDescent="0.2">
      <c r="A121" s="23" t="s">
        <v>135</v>
      </c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61">
        <v>254640.98</v>
      </c>
      <c r="N121" s="23"/>
      <c r="O121" s="61" t="s">
        <v>0</v>
      </c>
      <c r="P121" s="23"/>
      <c r="Q121" s="61">
        <v>93643.7</v>
      </c>
      <c r="R121" s="23"/>
      <c r="S121" s="62">
        <v>36.770000000000003</v>
      </c>
      <c r="T121" s="23"/>
      <c r="U121" s="62">
        <v>0</v>
      </c>
      <c r="V121" s="23"/>
    </row>
    <row r="122" spans="1:22" x14ac:dyDescent="0.2">
      <c r="A122" s="60" t="s">
        <v>136</v>
      </c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37">
        <v>2640394.23</v>
      </c>
      <c r="N122" s="23"/>
      <c r="O122" s="37">
        <v>3363300</v>
      </c>
      <c r="P122" s="23"/>
      <c r="Q122" s="37">
        <v>2988329.74</v>
      </c>
      <c r="R122" s="23"/>
      <c r="S122" s="22">
        <v>113.18</v>
      </c>
      <c r="T122" s="23"/>
      <c r="U122" s="22">
        <v>88.85</v>
      </c>
      <c r="V122" s="23"/>
    </row>
    <row r="123" spans="1:22" x14ac:dyDescent="0.2">
      <c r="A123" s="60" t="s">
        <v>137</v>
      </c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37">
        <v>2640394.23</v>
      </c>
      <c r="N123" s="23"/>
      <c r="O123" s="37">
        <v>3363300</v>
      </c>
      <c r="P123" s="23"/>
      <c r="Q123" s="37">
        <v>2988329.74</v>
      </c>
      <c r="R123" s="23"/>
      <c r="S123" s="22">
        <v>113.18</v>
      </c>
      <c r="T123" s="23"/>
      <c r="U123" s="22">
        <v>88.85</v>
      </c>
      <c r="V123" s="23"/>
    </row>
    <row r="124" spans="1:22" x14ac:dyDescent="0.2">
      <c r="A124" s="23" t="s">
        <v>138</v>
      </c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61">
        <v>2192793.52</v>
      </c>
      <c r="N124" s="23"/>
      <c r="O124" s="61" t="s">
        <v>0</v>
      </c>
      <c r="P124" s="23"/>
      <c r="Q124" s="61">
        <v>2274773.5299999998</v>
      </c>
      <c r="R124" s="23"/>
      <c r="S124" s="62">
        <v>103.74</v>
      </c>
      <c r="T124" s="23"/>
      <c r="U124" s="62">
        <v>0</v>
      </c>
      <c r="V124" s="23"/>
    </row>
    <row r="125" spans="1:22" x14ac:dyDescent="0.2">
      <c r="A125" s="23" t="s">
        <v>139</v>
      </c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61">
        <v>447600.71</v>
      </c>
      <c r="N125" s="23"/>
      <c r="O125" s="61" t="s">
        <v>0</v>
      </c>
      <c r="P125" s="23"/>
      <c r="Q125" s="61">
        <v>713556.21</v>
      </c>
      <c r="R125" s="23"/>
      <c r="S125" s="62">
        <v>159.41999999999999</v>
      </c>
      <c r="T125" s="23"/>
      <c r="U125" s="62">
        <v>0</v>
      </c>
      <c r="V125" s="23"/>
    </row>
    <row r="126" spans="1:22" x14ac:dyDescent="0.2">
      <c r="A126" s="60" t="s">
        <v>140</v>
      </c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37">
        <v>7002025.1500000004</v>
      </c>
      <c r="N126" s="23"/>
      <c r="O126" s="37">
        <v>6331768.1699999999</v>
      </c>
      <c r="P126" s="23"/>
      <c r="Q126" s="37">
        <v>6289701.5199999996</v>
      </c>
      <c r="R126" s="23"/>
      <c r="S126" s="22">
        <v>89.83</v>
      </c>
      <c r="T126" s="23"/>
      <c r="U126" s="22">
        <v>99.34</v>
      </c>
      <c r="V126" s="23"/>
    </row>
    <row r="127" spans="1:22" x14ac:dyDescent="0.2">
      <c r="A127" s="60" t="s">
        <v>141</v>
      </c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37">
        <v>6581264.0300000003</v>
      </c>
      <c r="N127" s="23"/>
      <c r="O127" s="37">
        <v>6061563.7999999998</v>
      </c>
      <c r="P127" s="23"/>
      <c r="Q127" s="37">
        <v>6030384.5499999998</v>
      </c>
      <c r="R127" s="23"/>
      <c r="S127" s="22">
        <v>91.63</v>
      </c>
      <c r="T127" s="23"/>
      <c r="U127" s="22">
        <v>99.49</v>
      </c>
      <c r="V127" s="23"/>
    </row>
    <row r="128" spans="1:22" x14ac:dyDescent="0.2">
      <c r="A128" s="23" t="s">
        <v>142</v>
      </c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61">
        <v>6581264.0300000003</v>
      </c>
      <c r="N128" s="23"/>
      <c r="O128" s="61" t="s">
        <v>0</v>
      </c>
      <c r="P128" s="23"/>
      <c r="Q128" s="61">
        <v>6030384.5499999998</v>
      </c>
      <c r="R128" s="23"/>
      <c r="S128" s="62">
        <v>91.63</v>
      </c>
      <c r="T128" s="23"/>
      <c r="U128" s="62">
        <v>0</v>
      </c>
      <c r="V128" s="23"/>
    </row>
    <row r="129" spans="1:22" x14ac:dyDescent="0.2">
      <c r="A129" s="60" t="s">
        <v>143</v>
      </c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37" t="s">
        <v>0</v>
      </c>
      <c r="N129" s="23"/>
      <c r="O129" s="37">
        <v>254204.37</v>
      </c>
      <c r="P129" s="23"/>
      <c r="Q129" s="37">
        <v>254204.37</v>
      </c>
      <c r="R129" s="23"/>
      <c r="S129" s="22">
        <v>0</v>
      </c>
      <c r="T129" s="23"/>
      <c r="U129" s="22">
        <v>100</v>
      </c>
      <c r="V129" s="23"/>
    </row>
    <row r="130" spans="1:22" x14ac:dyDescent="0.2">
      <c r="A130" s="23" t="s">
        <v>144</v>
      </c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61" t="s">
        <v>0</v>
      </c>
      <c r="N130" s="23"/>
      <c r="O130" s="61" t="s">
        <v>0</v>
      </c>
      <c r="P130" s="23"/>
      <c r="Q130" s="61">
        <v>254204.37</v>
      </c>
      <c r="R130" s="23"/>
      <c r="S130" s="62">
        <v>0</v>
      </c>
      <c r="T130" s="23"/>
      <c r="U130" s="62">
        <v>0</v>
      </c>
      <c r="V130" s="23"/>
    </row>
    <row r="131" spans="1:22" x14ac:dyDescent="0.2">
      <c r="A131" s="60" t="s">
        <v>145</v>
      </c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37">
        <v>420761.12</v>
      </c>
      <c r="N131" s="23"/>
      <c r="O131" s="37">
        <v>16000</v>
      </c>
      <c r="P131" s="23"/>
      <c r="Q131" s="37">
        <v>5112.6000000000004</v>
      </c>
      <c r="R131" s="23"/>
      <c r="S131" s="22">
        <v>1.22</v>
      </c>
      <c r="T131" s="23"/>
      <c r="U131" s="22">
        <v>31.95</v>
      </c>
      <c r="V131" s="23"/>
    </row>
    <row r="132" spans="1:22" x14ac:dyDescent="0.2">
      <c r="A132" s="23" t="s">
        <v>146</v>
      </c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61">
        <v>420761.12</v>
      </c>
      <c r="N132" s="23"/>
      <c r="O132" s="61" t="s">
        <v>0</v>
      </c>
      <c r="P132" s="23"/>
      <c r="Q132" s="61">
        <v>5112.6000000000004</v>
      </c>
      <c r="R132" s="23"/>
      <c r="S132" s="62">
        <v>1.22</v>
      </c>
      <c r="T132" s="23"/>
      <c r="U132" s="62">
        <v>0</v>
      </c>
      <c r="V132" s="23"/>
    </row>
    <row r="133" spans="1:22" x14ac:dyDescent="0.2">
      <c r="A133" s="63" t="s">
        <v>17</v>
      </c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5">
        <v>26317412.739999998</v>
      </c>
      <c r="N133" s="64"/>
      <c r="O133" s="65">
        <v>29078302</v>
      </c>
      <c r="P133" s="64"/>
      <c r="Q133" s="65">
        <v>28390363.280000001</v>
      </c>
      <c r="R133" s="64"/>
      <c r="S133" s="66">
        <v>107.88</v>
      </c>
      <c r="T133" s="64"/>
      <c r="U133" s="66">
        <v>97.63</v>
      </c>
      <c r="V133" s="64"/>
    </row>
    <row r="134" spans="1:22" x14ac:dyDescent="0.2">
      <c r="A134" s="60" t="s">
        <v>147</v>
      </c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37">
        <v>5373589.54</v>
      </c>
      <c r="N134" s="23"/>
      <c r="O134" s="37">
        <v>4352134.59</v>
      </c>
      <c r="P134" s="23"/>
      <c r="Q134" s="37">
        <v>4338597.67</v>
      </c>
      <c r="R134" s="23"/>
      <c r="S134" s="22">
        <v>80.739999999999995</v>
      </c>
      <c r="T134" s="23"/>
      <c r="U134" s="22">
        <v>99.69</v>
      </c>
      <c r="V134" s="23"/>
    </row>
    <row r="135" spans="1:22" x14ac:dyDescent="0.2">
      <c r="A135" s="60" t="s">
        <v>148</v>
      </c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37">
        <v>1277223</v>
      </c>
      <c r="N135" s="23"/>
      <c r="O135" s="37">
        <v>1070000</v>
      </c>
      <c r="P135" s="23"/>
      <c r="Q135" s="37">
        <v>1067476.97</v>
      </c>
      <c r="R135" s="23"/>
      <c r="S135" s="22">
        <v>83.58</v>
      </c>
      <c r="T135" s="23"/>
      <c r="U135" s="22">
        <v>99.76</v>
      </c>
      <c r="V135" s="23"/>
    </row>
    <row r="136" spans="1:22" x14ac:dyDescent="0.2">
      <c r="A136" s="23" t="s">
        <v>149</v>
      </c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61">
        <v>1277223</v>
      </c>
      <c r="N136" s="23"/>
      <c r="O136" s="61" t="s">
        <v>0</v>
      </c>
      <c r="P136" s="23"/>
      <c r="Q136" s="61">
        <v>1067476.97</v>
      </c>
      <c r="R136" s="23"/>
      <c r="S136" s="62">
        <v>83.58</v>
      </c>
      <c r="T136" s="23"/>
      <c r="U136" s="62">
        <v>0</v>
      </c>
      <c r="V136" s="23"/>
    </row>
    <row r="137" spans="1:22" x14ac:dyDescent="0.2">
      <c r="A137" s="60" t="s">
        <v>150</v>
      </c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37">
        <v>4096366.54</v>
      </c>
      <c r="N137" s="23"/>
      <c r="O137" s="37">
        <v>3282134.59</v>
      </c>
      <c r="P137" s="23"/>
      <c r="Q137" s="37">
        <v>3271120.7</v>
      </c>
      <c r="R137" s="23"/>
      <c r="S137" s="22">
        <v>79.849999999999994</v>
      </c>
      <c r="T137" s="23"/>
      <c r="U137" s="22">
        <v>99.66</v>
      </c>
      <c r="V137" s="23"/>
    </row>
    <row r="138" spans="1:22" x14ac:dyDescent="0.2">
      <c r="A138" s="23" t="s">
        <v>151</v>
      </c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61">
        <v>4096366.54</v>
      </c>
      <c r="N138" s="23"/>
      <c r="O138" s="61" t="s">
        <v>0</v>
      </c>
      <c r="P138" s="23"/>
      <c r="Q138" s="61">
        <v>3271120.7</v>
      </c>
      <c r="R138" s="23"/>
      <c r="S138" s="62">
        <v>79.849999999999994</v>
      </c>
      <c r="T138" s="23"/>
      <c r="U138" s="62">
        <v>0</v>
      </c>
      <c r="V138" s="23"/>
    </row>
    <row r="139" spans="1:22" x14ac:dyDescent="0.2">
      <c r="A139" s="60" t="s">
        <v>152</v>
      </c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37">
        <v>20943823.199999999</v>
      </c>
      <c r="N139" s="23"/>
      <c r="O139" s="37">
        <v>24726167.41</v>
      </c>
      <c r="P139" s="23"/>
      <c r="Q139" s="37">
        <v>24051765.609999999</v>
      </c>
      <c r="R139" s="23"/>
      <c r="S139" s="22">
        <v>114.84</v>
      </c>
      <c r="T139" s="23"/>
      <c r="U139" s="22">
        <v>97.27</v>
      </c>
      <c r="V139" s="23"/>
    </row>
    <row r="140" spans="1:22" x14ac:dyDescent="0.2">
      <c r="A140" s="60" t="s">
        <v>153</v>
      </c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37">
        <v>19227228.199999999</v>
      </c>
      <c r="N140" s="23"/>
      <c r="O140" s="37">
        <v>21713566.550000001</v>
      </c>
      <c r="P140" s="23"/>
      <c r="Q140" s="37">
        <v>21350881.289999999</v>
      </c>
      <c r="R140" s="23"/>
      <c r="S140" s="22">
        <v>111.05</v>
      </c>
      <c r="T140" s="23"/>
      <c r="U140" s="22">
        <v>98.33</v>
      </c>
      <c r="V140" s="23"/>
    </row>
    <row r="141" spans="1:22" x14ac:dyDescent="0.2">
      <c r="A141" s="23" t="s">
        <v>154</v>
      </c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61">
        <v>8430444.5899999999</v>
      </c>
      <c r="N141" s="23"/>
      <c r="O141" s="61" t="s">
        <v>0</v>
      </c>
      <c r="P141" s="23"/>
      <c r="Q141" s="61">
        <v>8314548.6200000001</v>
      </c>
      <c r="R141" s="23"/>
      <c r="S141" s="62">
        <v>98.63</v>
      </c>
      <c r="T141" s="23"/>
      <c r="U141" s="62">
        <v>0</v>
      </c>
      <c r="V141" s="23"/>
    </row>
    <row r="142" spans="1:22" x14ac:dyDescent="0.2">
      <c r="A142" s="23" t="s">
        <v>155</v>
      </c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61">
        <v>4534696.82</v>
      </c>
      <c r="N142" s="23"/>
      <c r="O142" s="61" t="s">
        <v>0</v>
      </c>
      <c r="P142" s="23"/>
      <c r="Q142" s="61">
        <v>1932176.76</v>
      </c>
      <c r="R142" s="23"/>
      <c r="S142" s="62">
        <v>42.61</v>
      </c>
      <c r="T142" s="23"/>
      <c r="U142" s="62">
        <v>0</v>
      </c>
      <c r="V142" s="23"/>
    </row>
    <row r="143" spans="1:22" x14ac:dyDescent="0.2">
      <c r="A143" s="23" t="s">
        <v>156</v>
      </c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61">
        <v>6262086.79</v>
      </c>
      <c r="N143" s="23"/>
      <c r="O143" s="61" t="s">
        <v>0</v>
      </c>
      <c r="P143" s="23"/>
      <c r="Q143" s="61">
        <v>11104155.91</v>
      </c>
      <c r="R143" s="23"/>
      <c r="S143" s="62">
        <v>177.32</v>
      </c>
      <c r="T143" s="23"/>
      <c r="U143" s="62">
        <v>0</v>
      </c>
      <c r="V143" s="23"/>
    </row>
    <row r="144" spans="1:22" x14ac:dyDescent="0.2">
      <c r="A144" s="60" t="s">
        <v>157</v>
      </c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37">
        <v>1251165.23</v>
      </c>
      <c r="N144" s="23"/>
      <c r="O144" s="37">
        <v>2350034.5699999998</v>
      </c>
      <c r="P144" s="23"/>
      <c r="Q144" s="37">
        <v>2165300.5299999998</v>
      </c>
      <c r="R144" s="23"/>
      <c r="S144" s="22">
        <v>173.06</v>
      </c>
      <c r="T144" s="23"/>
      <c r="U144" s="22">
        <v>92.14</v>
      </c>
      <c r="V144" s="23"/>
    </row>
    <row r="145" spans="1:22" x14ac:dyDescent="0.2">
      <c r="A145" s="23" t="s">
        <v>158</v>
      </c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61">
        <v>204283.26</v>
      </c>
      <c r="N145" s="23"/>
      <c r="O145" s="61" t="s">
        <v>0</v>
      </c>
      <c r="P145" s="23"/>
      <c r="Q145" s="61">
        <v>104020.88</v>
      </c>
      <c r="R145" s="23"/>
      <c r="S145" s="62">
        <v>50.92</v>
      </c>
      <c r="T145" s="23"/>
      <c r="U145" s="62">
        <v>0</v>
      </c>
      <c r="V145" s="23"/>
    </row>
    <row r="146" spans="1:22" x14ac:dyDescent="0.2">
      <c r="A146" s="23" t="s">
        <v>159</v>
      </c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61">
        <v>17342.5</v>
      </c>
      <c r="N146" s="23"/>
      <c r="O146" s="61" t="s">
        <v>0</v>
      </c>
      <c r="P146" s="23"/>
      <c r="Q146" s="61">
        <v>19542.79</v>
      </c>
      <c r="R146" s="23"/>
      <c r="S146" s="62">
        <v>112.69</v>
      </c>
      <c r="T146" s="23"/>
      <c r="U146" s="62">
        <v>0</v>
      </c>
      <c r="V146" s="23"/>
    </row>
    <row r="147" spans="1:22" x14ac:dyDescent="0.2">
      <c r="A147" s="23" t="s">
        <v>160</v>
      </c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61">
        <v>227645.05</v>
      </c>
      <c r="N147" s="23"/>
      <c r="O147" s="61" t="s">
        <v>0</v>
      </c>
      <c r="P147" s="23"/>
      <c r="Q147" s="61">
        <v>202133.87</v>
      </c>
      <c r="R147" s="23"/>
      <c r="S147" s="62">
        <v>88.79</v>
      </c>
      <c r="T147" s="23"/>
      <c r="U147" s="62">
        <v>0</v>
      </c>
      <c r="V147" s="23"/>
    </row>
    <row r="148" spans="1:22" x14ac:dyDescent="0.2">
      <c r="A148" s="23" t="s">
        <v>161</v>
      </c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61" t="s">
        <v>0</v>
      </c>
      <c r="N148" s="23"/>
      <c r="O148" s="61" t="s">
        <v>0</v>
      </c>
      <c r="P148" s="23"/>
      <c r="Q148" s="61">
        <v>300</v>
      </c>
      <c r="R148" s="23"/>
      <c r="S148" s="62">
        <v>0</v>
      </c>
      <c r="T148" s="23"/>
      <c r="U148" s="62">
        <v>0</v>
      </c>
      <c r="V148" s="23"/>
    </row>
    <row r="149" spans="1:22" x14ac:dyDescent="0.2">
      <c r="A149" s="23" t="s">
        <v>162</v>
      </c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61">
        <v>217701.55</v>
      </c>
      <c r="N149" s="23"/>
      <c r="O149" s="61" t="s">
        <v>0</v>
      </c>
      <c r="P149" s="23"/>
      <c r="Q149" s="61">
        <v>38955.94</v>
      </c>
      <c r="R149" s="23"/>
      <c r="S149" s="62">
        <v>17.89</v>
      </c>
      <c r="T149" s="23"/>
      <c r="U149" s="62">
        <v>0</v>
      </c>
      <c r="V149" s="23"/>
    </row>
    <row r="150" spans="1:22" x14ac:dyDescent="0.2">
      <c r="A150" s="23" t="s">
        <v>163</v>
      </c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61">
        <v>584192.87</v>
      </c>
      <c r="N150" s="23"/>
      <c r="O150" s="61" t="s">
        <v>0</v>
      </c>
      <c r="P150" s="23"/>
      <c r="Q150" s="61">
        <v>1800347.05</v>
      </c>
      <c r="R150" s="23"/>
      <c r="S150" s="62">
        <v>308.18</v>
      </c>
      <c r="T150" s="23"/>
      <c r="U150" s="62">
        <v>0</v>
      </c>
      <c r="V150" s="23"/>
    </row>
    <row r="151" spans="1:22" x14ac:dyDescent="0.2">
      <c r="A151" s="60" t="s">
        <v>164</v>
      </c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37">
        <v>64505</v>
      </c>
      <c r="N151" s="23"/>
      <c r="O151" s="37">
        <v>0</v>
      </c>
      <c r="P151" s="23"/>
      <c r="Q151" s="37" t="s">
        <v>0</v>
      </c>
      <c r="R151" s="23"/>
      <c r="S151" s="22">
        <v>0</v>
      </c>
      <c r="T151" s="23"/>
      <c r="U151" s="22">
        <v>0</v>
      </c>
      <c r="V151" s="23"/>
    </row>
    <row r="152" spans="1:22" x14ac:dyDescent="0.2">
      <c r="A152" s="23" t="s">
        <v>165</v>
      </c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61">
        <v>64505</v>
      </c>
      <c r="N152" s="23"/>
      <c r="O152" s="61" t="s">
        <v>0</v>
      </c>
      <c r="P152" s="23"/>
      <c r="Q152" s="61" t="s">
        <v>0</v>
      </c>
      <c r="R152" s="23"/>
      <c r="S152" s="62">
        <v>0</v>
      </c>
      <c r="T152" s="23"/>
      <c r="U152" s="62">
        <v>0</v>
      </c>
      <c r="V152" s="23"/>
    </row>
    <row r="153" spans="1:22" x14ac:dyDescent="0.2">
      <c r="A153" s="60" t="s">
        <v>166</v>
      </c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37">
        <v>106511.16</v>
      </c>
      <c r="N153" s="23"/>
      <c r="O153" s="37">
        <v>116500</v>
      </c>
      <c r="P153" s="23"/>
      <c r="Q153" s="37">
        <v>108163.72</v>
      </c>
      <c r="R153" s="23"/>
      <c r="S153" s="22">
        <v>101.55</v>
      </c>
      <c r="T153" s="23"/>
      <c r="U153" s="22">
        <v>92.84</v>
      </c>
      <c r="V153" s="23"/>
    </row>
    <row r="154" spans="1:22" x14ac:dyDescent="0.2">
      <c r="A154" s="23" t="s">
        <v>167</v>
      </c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61">
        <v>104011.16</v>
      </c>
      <c r="N154" s="23"/>
      <c r="O154" s="61" t="s">
        <v>0</v>
      </c>
      <c r="P154" s="23"/>
      <c r="Q154" s="61">
        <v>108163.72</v>
      </c>
      <c r="R154" s="23"/>
      <c r="S154" s="62">
        <v>103.99</v>
      </c>
      <c r="T154" s="23"/>
      <c r="U154" s="62">
        <v>0</v>
      </c>
      <c r="V154" s="23"/>
    </row>
    <row r="155" spans="1:22" x14ac:dyDescent="0.2">
      <c r="A155" s="23" t="s">
        <v>168</v>
      </c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61">
        <v>2500</v>
      </c>
      <c r="N155" s="23"/>
      <c r="O155" s="61" t="s">
        <v>0</v>
      </c>
      <c r="P155" s="23"/>
      <c r="Q155" s="61" t="s">
        <v>0</v>
      </c>
      <c r="R155" s="23"/>
      <c r="S155" s="62">
        <v>0</v>
      </c>
      <c r="T155" s="23"/>
      <c r="U155" s="62">
        <v>0</v>
      </c>
      <c r="V155" s="23"/>
    </row>
    <row r="156" spans="1:22" x14ac:dyDescent="0.2">
      <c r="A156" s="60" t="s">
        <v>169</v>
      </c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37">
        <v>294413.61</v>
      </c>
      <c r="N156" s="23"/>
      <c r="O156" s="37">
        <v>546066.29</v>
      </c>
      <c r="P156" s="23"/>
      <c r="Q156" s="37">
        <v>427420.07</v>
      </c>
      <c r="R156" s="23"/>
      <c r="S156" s="22">
        <v>145.18</v>
      </c>
      <c r="T156" s="23"/>
      <c r="U156" s="22">
        <v>78.27</v>
      </c>
      <c r="V156" s="23"/>
    </row>
    <row r="157" spans="1:22" x14ac:dyDescent="0.2">
      <c r="A157" s="23" t="s">
        <v>170</v>
      </c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61">
        <v>1047.48</v>
      </c>
      <c r="N157" s="23"/>
      <c r="O157" s="61" t="s">
        <v>0</v>
      </c>
      <c r="P157" s="23"/>
      <c r="Q157" s="61">
        <v>883.79</v>
      </c>
      <c r="R157" s="23"/>
      <c r="S157" s="62">
        <v>84.37</v>
      </c>
      <c r="T157" s="23"/>
      <c r="U157" s="62">
        <v>0</v>
      </c>
      <c r="V157" s="23"/>
    </row>
    <row r="158" spans="1:22" x14ac:dyDescent="0.2">
      <c r="A158" s="23" t="s">
        <v>171</v>
      </c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61">
        <v>293366.13</v>
      </c>
      <c r="N158" s="23"/>
      <c r="O158" s="61" t="s">
        <v>0</v>
      </c>
      <c r="P158" s="23"/>
      <c r="Q158" s="61">
        <v>426536.28</v>
      </c>
      <c r="R158" s="23"/>
      <c r="S158" s="62">
        <v>145.38999999999999</v>
      </c>
      <c r="T158" s="23"/>
      <c r="U158" s="62">
        <v>0</v>
      </c>
      <c r="V158" s="23"/>
    </row>
    <row r="159" spans="1:22" x14ac:dyDescent="0.2">
      <c r="A159" s="60" t="s">
        <v>0</v>
      </c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60" t="s">
        <v>0</v>
      </c>
      <c r="N159" s="23"/>
      <c r="O159" s="60" t="s">
        <v>0</v>
      </c>
      <c r="P159" s="23"/>
      <c r="Q159" s="60" t="s">
        <v>0</v>
      </c>
      <c r="R159" s="23"/>
      <c r="S159" s="60" t="s">
        <v>0</v>
      </c>
      <c r="T159" s="23"/>
      <c r="U159" s="60" t="s">
        <v>0</v>
      </c>
      <c r="V159" s="23"/>
    </row>
  </sheetData>
  <mergeCells count="917">
    <mergeCell ref="A3:B3"/>
    <mergeCell ref="A4:B4"/>
    <mergeCell ref="A1:V1"/>
    <mergeCell ref="A2:V2"/>
    <mergeCell ref="A5:U5"/>
    <mergeCell ref="A9:L9"/>
    <mergeCell ref="M9:N9"/>
    <mergeCell ref="O9:P9"/>
    <mergeCell ref="Q9:R9"/>
    <mergeCell ref="S9:T9"/>
    <mergeCell ref="U9:V9"/>
    <mergeCell ref="A8:L8"/>
    <mergeCell ref="M8:N8"/>
    <mergeCell ref="O8:P8"/>
    <mergeCell ref="Q8:R8"/>
    <mergeCell ref="S8:T8"/>
    <mergeCell ref="U8:V8"/>
    <mergeCell ref="A11:L11"/>
    <mergeCell ref="M11:N11"/>
    <mergeCell ref="O11:P11"/>
    <mergeCell ref="Q11:R11"/>
    <mergeCell ref="S11:T11"/>
    <mergeCell ref="U11:V11"/>
    <mergeCell ref="A10:L10"/>
    <mergeCell ref="M10:N10"/>
    <mergeCell ref="O10:P10"/>
    <mergeCell ref="Q10:R10"/>
    <mergeCell ref="S10:T10"/>
    <mergeCell ref="U10:V10"/>
    <mergeCell ref="A13:L13"/>
    <mergeCell ref="M13:N13"/>
    <mergeCell ref="O13:P13"/>
    <mergeCell ref="Q13:R13"/>
    <mergeCell ref="S13:T13"/>
    <mergeCell ref="U13:V13"/>
    <mergeCell ref="A12:L12"/>
    <mergeCell ref="M12:N12"/>
    <mergeCell ref="O12:P12"/>
    <mergeCell ref="Q12:R12"/>
    <mergeCell ref="S12:T12"/>
    <mergeCell ref="U12:V12"/>
    <mergeCell ref="A15:L15"/>
    <mergeCell ref="M15:N15"/>
    <mergeCell ref="O15:P15"/>
    <mergeCell ref="Q15:R15"/>
    <mergeCell ref="S15:T15"/>
    <mergeCell ref="U15:V15"/>
    <mergeCell ref="A14:L14"/>
    <mergeCell ref="M14:N14"/>
    <mergeCell ref="O14:P14"/>
    <mergeCell ref="Q14:R14"/>
    <mergeCell ref="S14:T14"/>
    <mergeCell ref="U14:V14"/>
    <mergeCell ref="A17:L17"/>
    <mergeCell ref="M17:N17"/>
    <mergeCell ref="O17:P17"/>
    <mergeCell ref="Q17:R17"/>
    <mergeCell ref="S17:T17"/>
    <mergeCell ref="U17:V17"/>
    <mergeCell ref="A16:L16"/>
    <mergeCell ref="M16:N16"/>
    <mergeCell ref="O16:P16"/>
    <mergeCell ref="Q16:R16"/>
    <mergeCell ref="S16:T16"/>
    <mergeCell ref="U16:V16"/>
    <mergeCell ref="A19:L19"/>
    <mergeCell ref="M19:N19"/>
    <mergeCell ref="O19:P19"/>
    <mergeCell ref="Q19:R19"/>
    <mergeCell ref="S19:T19"/>
    <mergeCell ref="U19:V19"/>
    <mergeCell ref="A18:L18"/>
    <mergeCell ref="M18:N18"/>
    <mergeCell ref="O18:P18"/>
    <mergeCell ref="Q18:R18"/>
    <mergeCell ref="S18:T18"/>
    <mergeCell ref="U18:V18"/>
    <mergeCell ref="A21:L21"/>
    <mergeCell ref="M21:N21"/>
    <mergeCell ref="O21:P21"/>
    <mergeCell ref="Q21:R21"/>
    <mergeCell ref="S21:T21"/>
    <mergeCell ref="U21:V21"/>
    <mergeCell ref="A20:L20"/>
    <mergeCell ref="M20:N20"/>
    <mergeCell ref="O20:P20"/>
    <mergeCell ref="Q20:R20"/>
    <mergeCell ref="S20:T20"/>
    <mergeCell ref="U20:V20"/>
    <mergeCell ref="A23:L23"/>
    <mergeCell ref="M23:N23"/>
    <mergeCell ref="O23:P23"/>
    <mergeCell ref="Q23:R23"/>
    <mergeCell ref="S23:T23"/>
    <mergeCell ref="U23:V23"/>
    <mergeCell ref="A22:L22"/>
    <mergeCell ref="M22:N22"/>
    <mergeCell ref="O22:P22"/>
    <mergeCell ref="Q22:R22"/>
    <mergeCell ref="S22:T22"/>
    <mergeCell ref="U22:V22"/>
    <mergeCell ref="A25:L25"/>
    <mergeCell ref="M25:N25"/>
    <mergeCell ref="O25:P25"/>
    <mergeCell ref="Q25:R25"/>
    <mergeCell ref="S25:T25"/>
    <mergeCell ref="U25:V25"/>
    <mergeCell ref="A24:L24"/>
    <mergeCell ref="M24:N24"/>
    <mergeCell ref="O24:P24"/>
    <mergeCell ref="Q24:R24"/>
    <mergeCell ref="S24:T24"/>
    <mergeCell ref="U24:V24"/>
    <mergeCell ref="A27:L27"/>
    <mergeCell ref="M27:N27"/>
    <mergeCell ref="O27:P27"/>
    <mergeCell ref="Q27:R27"/>
    <mergeCell ref="S27:T27"/>
    <mergeCell ref="U27:V27"/>
    <mergeCell ref="A26:L26"/>
    <mergeCell ref="M26:N26"/>
    <mergeCell ref="O26:P26"/>
    <mergeCell ref="Q26:R26"/>
    <mergeCell ref="S26:T26"/>
    <mergeCell ref="U26:V26"/>
    <mergeCell ref="A29:L29"/>
    <mergeCell ref="M29:N29"/>
    <mergeCell ref="O29:P29"/>
    <mergeCell ref="Q29:R29"/>
    <mergeCell ref="S29:T29"/>
    <mergeCell ref="U29:V29"/>
    <mergeCell ref="A28:L28"/>
    <mergeCell ref="M28:N28"/>
    <mergeCell ref="O28:P28"/>
    <mergeCell ref="Q28:R28"/>
    <mergeCell ref="S28:T28"/>
    <mergeCell ref="U28:V28"/>
    <mergeCell ref="A31:L31"/>
    <mergeCell ref="M31:N31"/>
    <mergeCell ref="O31:P31"/>
    <mergeCell ref="Q31:R31"/>
    <mergeCell ref="S31:T31"/>
    <mergeCell ref="U31:V31"/>
    <mergeCell ref="A30:L30"/>
    <mergeCell ref="M30:N30"/>
    <mergeCell ref="O30:P30"/>
    <mergeCell ref="Q30:R30"/>
    <mergeCell ref="S30:T30"/>
    <mergeCell ref="U30:V30"/>
    <mergeCell ref="A33:L33"/>
    <mergeCell ref="M33:N33"/>
    <mergeCell ref="O33:P33"/>
    <mergeCell ref="Q33:R33"/>
    <mergeCell ref="S33:T33"/>
    <mergeCell ref="U33:V33"/>
    <mergeCell ref="A32:L32"/>
    <mergeCell ref="M32:N32"/>
    <mergeCell ref="O32:P32"/>
    <mergeCell ref="Q32:R32"/>
    <mergeCell ref="S32:T32"/>
    <mergeCell ref="U32:V32"/>
    <mergeCell ref="A35:L35"/>
    <mergeCell ref="M35:N35"/>
    <mergeCell ref="O35:P35"/>
    <mergeCell ref="Q35:R35"/>
    <mergeCell ref="S35:T35"/>
    <mergeCell ref="U35:V35"/>
    <mergeCell ref="A34:L34"/>
    <mergeCell ref="M34:N34"/>
    <mergeCell ref="O34:P34"/>
    <mergeCell ref="Q34:R34"/>
    <mergeCell ref="S34:T34"/>
    <mergeCell ref="U34:V34"/>
    <mergeCell ref="A37:L37"/>
    <mergeCell ref="M37:N37"/>
    <mergeCell ref="O37:P37"/>
    <mergeCell ref="Q37:R37"/>
    <mergeCell ref="S37:T37"/>
    <mergeCell ref="U37:V37"/>
    <mergeCell ref="A36:L36"/>
    <mergeCell ref="M36:N36"/>
    <mergeCell ref="O36:P36"/>
    <mergeCell ref="Q36:R36"/>
    <mergeCell ref="S36:T36"/>
    <mergeCell ref="U36:V36"/>
    <mergeCell ref="A39:L39"/>
    <mergeCell ref="M39:N39"/>
    <mergeCell ref="O39:P39"/>
    <mergeCell ref="Q39:R39"/>
    <mergeCell ref="S39:T39"/>
    <mergeCell ref="U39:V39"/>
    <mergeCell ref="A38:L38"/>
    <mergeCell ref="M38:N38"/>
    <mergeCell ref="O38:P38"/>
    <mergeCell ref="Q38:R38"/>
    <mergeCell ref="S38:T38"/>
    <mergeCell ref="U38:V38"/>
    <mergeCell ref="A41:L41"/>
    <mergeCell ref="M41:N41"/>
    <mergeCell ref="O41:P41"/>
    <mergeCell ref="Q41:R41"/>
    <mergeCell ref="S41:T41"/>
    <mergeCell ref="U41:V41"/>
    <mergeCell ref="A40:L40"/>
    <mergeCell ref="M40:N40"/>
    <mergeCell ref="O40:P40"/>
    <mergeCell ref="Q40:R40"/>
    <mergeCell ref="S40:T40"/>
    <mergeCell ref="U40:V40"/>
    <mergeCell ref="A43:L43"/>
    <mergeCell ref="M43:N43"/>
    <mergeCell ref="O43:P43"/>
    <mergeCell ref="Q43:R43"/>
    <mergeCell ref="S43:T43"/>
    <mergeCell ref="U43:V43"/>
    <mergeCell ref="A42:L42"/>
    <mergeCell ref="M42:N42"/>
    <mergeCell ref="O42:P42"/>
    <mergeCell ref="Q42:R42"/>
    <mergeCell ref="S42:T42"/>
    <mergeCell ref="U42:V42"/>
    <mergeCell ref="A45:L45"/>
    <mergeCell ref="M45:N45"/>
    <mergeCell ref="O45:P45"/>
    <mergeCell ref="Q45:R45"/>
    <mergeCell ref="S45:T45"/>
    <mergeCell ref="U45:V45"/>
    <mergeCell ref="A44:L44"/>
    <mergeCell ref="M44:N44"/>
    <mergeCell ref="O44:P44"/>
    <mergeCell ref="Q44:R44"/>
    <mergeCell ref="S44:T44"/>
    <mergeCell ref="U44:V44"/>
    <mergeCell ref="A47:L47"/>
    <mergeCell ref="M47:N47"/>
    <mergeCell ref="O47:P47"/>
    <mergeCell ref="Q47:R47"/>
    <mergeCell ref="S47:T47"/>
    <mergeCell ref="U47:V47"/>
    <mergeCell ref="A46:L46"/>
    <mergeCell ref="M46:N46"/>
    <mergeCell ref="O46:P46"/>
    <mergeCell ref="Q46:R46"/>
    <mergeCell ref="S46:T46"/>
    <mergeCell ref="U46:V46"/>
    <mergeCell ref="A49:L49"/>
    <mergeCell ref="M49:N49"/>
    <mergeCell ref="O49:P49"/>
    <mergeCell ref="Q49:R49"/>
    <mergeCell ref="S49:T49"/>
    <mergeCell ref="U49:V49"/>
    <mergeCell ref="A48:L48"/>
    <mergeCell ref="M48:N48"/>
    <mergeCell ref="O48:P48"/>
    <mergeCell ref="Q48:R48"/>
    <mergeCell ref="S48:T48"/>
    <mergeCell ref="U48:V48"/>
    <mergeCell ref="A51:L51"/>
    <mergeCell ref="M51:N51"/>
    <mergeCell ref="O51:P51"/>
    <mergeCell ref="Q51:R51"/>
    <mergeCell ref="S51:T51"/>
    <mergeCell ref="U51:V51"/>
    <mergeCell ref="A50:L50"/>
    <mergeCell ref="M50:N50"/>
    <mergeCell ref="O50:P50"/>
    <mergeCell ref="Q50:R50"/>
    <mergeCell ref="S50:T50"/>
    <mergeCell ref="U50:V50"/>
    <mergeCell ref="A53:L53"/>
    <mergeCell ref="M53:N53"/>
    <mergeCell ref="O53:P53"/>
    <mergeCell ref="Q53:R53"/>
    <mergeCell ref="S53:T53"/>
    <mergeCell ref="U53:V53"/>
    <mergeCell ref="A52:L52"/>
    <mergeCell ref="M52:N52"/>
    <mergeCell ref="O52:P52"/>
    <mergeCell ref="Q52:R52"/>
    <mergeCell ref="S52:T52"/>
    <mergeCell ref="U52:V52"/>
    <mergeCell ref="A55:L55"/>
    <mergeCell ref="M55:N55"/>
    <mergeCell ref="O55:P55"/>
    <mergeCell ref="Q55:R55"/>
    <mergeCell ref="S55:T55"/>
    <mergeCell ref="U55:V55"/>
    <mergeCell ref="A54:L54"/>
    <mergeCell ref="M54:N54"/>
    <mergeCell ref="O54:P54"/>
    <mergeCell ref="Q54:R54"/>
    <mergeCell ref="S54:T54"/>
    <mergeCell ref="U54:V54"/>
    <mergeCell ref="A57:L57"/>
    <mergeCell ref="M57:N57"/>
    <mergeCell ref="O57:P57"/>
    <mergeCell ref="Q57:R57"/>
    <mergeCell ref="S57:T57"/>
    <mergeCell ref="U57:V57"/>
    <mergeCell ref="A56:L56"/>
    <mergeCell ref="M56:N56"/>
    <mergeCell ref="O56:P56"/>
    <mergeCell ref="Q56:R56"/>
    <mergeCell ref="S56:T56"/>
    <mergeCell ref="U56:V56"/>
    <mergeCell ref="A59:L59"/>
    <mergeCell ref="M59:N59"/>
    <mergeCell ref="O59:P59"/>
    <mergeCell ref="Q59:R59"/>
    <mergeCell ref="S59:T59"/>
    <mergeCell ref="U59:V59"/>
    <mergeCell ref="A58:L58"/>
    <mergeCell ref="M58:N58"/>
    <mergeCell ref="O58:P58"/>
    <mergeCell ref="Q58:R58"/>
    <mergeCell ref="S58:T58"/>
    <mergeCell ref="U58:V58"/>
    <mergeCell ref="A61:L61"/>
    <mergeCell ref="M61:N61"/>
    <mergeCell ref="O61:P61"/>
    <mergeCell ref="Q61:R61"/>
    <mergeCell ref="S61:T61"/>
    <mergeCell ref="U61:V61"/>
    <mergeCell ref="A60:L60"/>
    <mergeCell ref="M60:N60"/>
    <mergeCell ref="O60:P60"/>
    <mergeCell ref="Q60:R60"/>
    <mergeCell ref="S60:T60"/>
    <mergeCell ref="U60:V60"/>
    <mergeCell ref="A63:L63"/>
    <mergeCell ref="M63:N63"/>
    <mergeCell ref="O63:P63"/>
    <mergeCell ref="Q63:R63"/>
    <mergeCell ref="S63:T63"/>
    <mergeCell ref="U63:V63"/>
    <mergeCell ref="A62:L62"/>
    <mergeCell ref="M62:N62"/>
    <mergeCell ref="O62:P62"/>
    <mergeCell ref="Q62:R62"/>
    <mergeCell ref="S62:T62"/>
    <mergeCell ref="U62:V62"/>
    <mergeCell ref="A65:L65"/>
    <mergeCell ref="M65:N65"/>
    <mergeCell ref="O65:P65"/>
    <mergeCell ref="Q65:R65"/>
    <mergeCell ref="S65:T65"/>
    <mergeCell ref="U65:V65"/>
    <mergeCell ref="A64:L64"/>
    <mergeCell ref="M64:N64"/>
    <mergeCell ref="O64:P64"/>
    <mergeCell ref="Q64:R64"/>
    <mergeCell ref="S64:T64"/>
    <mergeCell ref="U64:V64"/>
    <mergeCell ref="A67:L67"/>
    <mergeCell ref="M67:N67"/>
    <mergeCell ref="O67:P67"/>
    <mergeCell ref="Q67:R67"/>
    <mergeCell ref="S67:T67"/>
    <mergeCell ref="U67:V67"/>
    <mergeCell ref="A66:L66"/>
    <mergeCell ref="M66:N66"/>
    <mergeCell ref="O66:P66"/>
    <mergeCell ref="Q66:R66"/>
    <mergeCell ref="S66:T66"/>
    <mergeCell ref="U66:V66"/>
    <mergeCell ref="A69:L69"/>
    <mergeCell ref="M69:N69"/>
    <mergeCell ref="O69:P69"/>
    <mergeCell ref="Q69:R69"/>
    <mergeCell ref="S69:T69"/>
    <mergeCell ref="U69:V69"/>
    <mergeCell ref="A68:L68"/>
    <mergeCell ref="M68:N68"/>
    <mergeCell ref="O68:P68"/>
    <mergeCell ref="Q68:R68"/>
    <mergeCell ref="S68:T68"/>
    <mergeCell ref="U68:V68"/>
    <mergeCell ref="A71:L71"/>
    <mergeCell ref="M71:N71"/>
    <mergeCell ref="O71:P71"/>
    <mergeCell ref="Q71:R71"/>
    <mergeCell ref="S71:T71"/>
    <mergeCell ref="U71:V71"/>
    <mergeCell ref="A70:L70"/>
    <mergeCell ref="M70:N70"/>
    <mergeCell ref="O70:P70"/>
    <mergeCell ref="Q70:R70"/>
    <mergeCell ref="S70:T70"/>
    <mergeCell ref="U70:V70"/>
    <mergeCell ref="A73:L73"/>
    <mergeCell ref="M73:N73"/>
    <mergeCell ref="O73:P73"/>
    <mergeCell ref="Q73:R73"/>
    <mergeCell ref="S73:T73"/>
    <mergeCell ref="U73:V73"/>
    <mergeCell ref="A72:L72"/>
    <mergeCell ref="M72:N72"/>
    <mergeCell ref="O72:P72"/>
    <mergeCell ref="Q72:R72"/>
    <mergeCell ref="S72:T72"/>
    <mergeCell ref="U72:V72"/>
    <mergeCell ref="A75:L75"/>
    <mergeCell ref="M75:N75"/>
    <mergeCell ref="O75:P75"/>
    <mergeCell ref="Q75:R75"/>
    <mergeCell ref="S75:T75"/>
    <mergeCell ref="U75:V75"/>
    <mergeCell ref="A74:L74"/>
    <mergeCell ref="M74:N74"/>
    <mergeCell ref="O74:P74"/>
    <mergeCell ref="Q74:R74"/>
    <mergeCell ref="S74:T74"/>
    <mergeCell ref="U74:V74"/>
    <mergeCell ref="A77:L77"/>
    <mergeCell ref="M77:N77"/>
    <mergeCell ref="O77:P77"/>
    <mergeCell ref="Q77:R77"/>
    <mergeCell ref="S77:T77"/>
    <mergeCell ref="U77:V77"/>
    <mergeCell ref="A76:L76"/>
    <mergeCell ref="M76:N76"/>
    <mergeCell ref="O76:P76"/>
    <mergeCell ref="Q76:R76"/>
    <mergeCell ref="S76:T76"/>
    <mergeCell ref="U76:V76"/>
    <mergeCell ref="A79:L79"/>
    <mergeCell ref="M79:N79"/>
    <mergeCell ref="O79:P79"/>
    <mergeCell ref="Q79:R79"/>
    <mergeCell ref="S79:T79"/>
    <mergeCell ref="U79:V79"/>
    <mergeCell ref="A78:L78"/>
    <mergeCell ref="M78:N78"/>
    <mergeCell ref="O78:P78"/>
    <mergeCell ref="Q78:R78"/>
    <mergeCell ref="S78:T78"/>
    <mergeCell ref="U78:V78"/>
    <mergeCell ref="A81:L81"/>
    <mergeCell ref="M81:N81"/>
    <mergeCell ref="O81:P81"/>
    <mergeCell ref="Q81:R81"/>
    <mergeCell ref="S81:T81"/>
    <mergeCell ref="U81:V81"/>
    <mergeCell ref="A80:L80"/>
    <mergeCell ref="M80:N80"/>
    <mergeCell ref="O80:P80"/>
    <mergeCell ref="Q80:R80"/>
    <mergeCell ref="S80:T80"/>
    <mergeCell ref="U80:V80"/>
    <mergeCell ref="A83:L83"/>
    <mergeCell ref="M83:N83"/>
    <mergeCell ref="O83:P83"/>
    <mergeCell ref="Q83:R83"/>
    <mergeCell ref="S83:T83"/>
    <mergeCell ref="U83:V83"/>
    <mergeCell ref="A82:L82"/>
    <mergeCell ref="M82:N82"/>
    <mergeCell ref="O82:P82"/>
    <mergeCell ref="Q82:R82"/>
    <mergeCell ref="S82:T82"/>
    <mergeCell ref="U82:V82"/>
    <mergeCell ref="A85:L85"/>
    <mergeCell ref="M85:N85"/>
    <mergeCell ref="O85:P85"/>
    <mergeCell ref="Q85:R85"/>
    <mergeCell ref="S85:T85"/>
    <mergeCell ref="U85:V85"/>
    <mergeCell ref="A84:L84"/>
    <mergeCell ref="M84:N84"/>
    <mergeCell ref="O84:P84"/>
    <mergeCell ref="Q84:R84"/>
    <mergeCell ref="S84:T84"/>
    <mergeCell ref="U84:V84"/>
    <mergeCell ref="A87:L87"/>
    <mergeCell ref="M87:N87"/>
    <mergeCell ref="O87:P87"/>
    <mergeCell ref="Q87:R87"/>
    <mergeCell ref="S87:T87"/>
    <mergeCell ref="U87:V87"/>
    <mergeCell ref="A86:L86"/>
    <mergeCell ref="M86:N86"/>
    <mergeCell ref="O86:P86"/>
    <mergeCell ref="Q86:R86"/>
    <mergeCell ref="S86:T86"/>
    <mergeCell ref="U86:V86"/>
    <mergeCell ref="A89:L89"/>
    <mergeCell ref="M89:N89"/>
    <mergeCell ref="O89:P89"/>
    <mergeCell ref="Q89:R89"/>
    <mergeCell ref="S89:T89"/>
    <mergeCell ref="U89:V89"/>
    <mergeCell ref="A88:L88"/>
    <mergeCell ref="M88:N88"/>
    <mergeCell ref="O88:P88"/>
    <mergeCell ref="Q88:R88"/>
    <mergeCell ref="S88:T88"/>
    <mergeCell ref="U88:V88"/>
    <mergeCell ref="A91:L91"/>
    <mergeCell ref="M91:N91"/>
    <mergeCell ref="O91:P91"/>
    <mergeCell ref="Q91:R91"/>
    <mergeCell ref="S91:T91"/>
    <mergeCell ref="U91:V91"/>
    <mergeCell ref="A90:L90"/>
    <mergeCell ref="M90:N90"/>
    <mergeCell ref="O90:P90"/>
    <mergeCell ref="Q90:R90"/>
    <mergeCell ref="S90:T90"/>
    <mergeCell ref="U90:V90"/>
    <mergeCell ref="A93:L93"/>
    <mergeCell ref="M93:N93"/>
    <mergeCell ref="O93:P93"/>
    <mergeCell ref="Q93:R93"/>
    <mergeCell ref="S93:T93"/>
    <mergeCell ref="U93:V93"/>
    <mergeCell ref="A92:L92"/>
    <mergeCell ref="M92:N92"/>
    <mergeCell ref="O92:P92"/>
    <mergeCell ref="Q92:R92"/>
    <mergeCell ref="S92:T92"/>
    <mergeCell ref="U92:V92"/>
    <mergeCell ref="A95:L95"/>
    <mergeCell ref="M95:N95"/>
    <mergeCell ref="O95:P95"/>
    <mergeCell ref="Q95:R95"/>
    <mergeCell ref="S95:T95"/>
    <mergeCell ref="U95:V95"/>
    <mergeCell ref="A94:L94"/>
    <mergeCell ref="M94:N94"/>
    <mergeCell ref="O94:P94"/>
    <mergeCell ref="Q94:R94"/>
    <mergeCell ref="S94:T94"/>
    <mergeCell ref="U94:V94"/>
    <mergeCell ref="A97:L97"/>
    <mergeCell ref="M97:N97"/>
    <mergeCell ref="O97:P97"/>
    <mergeCell ref="Q97:R97"/>
    <mergeCell ref="S97:T97"/>
    <mergeCell ref="U97:V97"/>
    <mergeCell ref="A96:L96"/>
    <mergeCell ref="M96:N96"/>
    <mergeCell ref="O96:P96"/>
    <mergeCell ref="Q96:R96"/>
    <mergeCell ref="S96:T96"/>
    <mergeCell ref="U96:V96"/>
    <mergeCell ref="A99:L99"/>
    <mergeCell ref="M99:N99"/>
    <mergeCell ref="O99:P99"/>
    <mergeCell ref="Q99:R99"/>
    <mergeCell ref="S99:T99"/>
    <mergeCell ref="U99:V99"/>
    <mergeCell ref="A98:L98"/>
    <mergeCell ref="M98:N98"/>
    <mergeCell ref="O98:P98"/>
    <mergeCell ref="Q98:R98"/>
    <mergeCell ref="S98:T98"/>
    <mergeCell ref="U98:V98"/>
    <mergeCell ref="A101:L101"/>
    <mergeCell ref="M101:N101"/>
    <mergeCell ref="O101:P101"/>
    <mergeCell ref="Q101:R101"/>
    <mergeCell ref="S101:T101"/>
    <mergeCell ref="U101:V101"/>
    <mergeCell ref="A100:L100"/>
    <mergeCell ref="M100:N100"/>
    <mergeCell ref="O100:P100"/>
    <mergeCell ref="Q100:R100"/>
    <mergeCell ref="S100:T100"/>
    <mergeCell ref="U100:V100"/>
    <mergeCell ref="A103:L103"/>
    <mergeCell ref="M103:N103"/>
    <mergeCell ref="O103:P103"/>
    <mergeCell ref="Q103:R103"/>
    <mergeCell ref="S103:T103"/>
    <mergeCell ref="U103:V103"/>
    <mergeCell ref="A102:L102"/>
    <mergeCell ref="M102:N102"/>
    <mergeCell ref="O102:P102"/>
    <mergeCell ref="Q102:R102"/>
    <mergeCell ref="S102:T102"/>
    <mergeCell ref="U102:V102"/>
    <mergeCell ref="A105:L105"/>
    <mergeCell ref="M105:N105"/>
    <mergeCell ref="O105:P105"/>
    <mergeCell ref="Q105:R105"/>
    <mergeCell ref="S105:T105"/>
    <mergeCell ref="U105:V105"/>
    <mergeCell ref="A104:L104"/>
    <mergeCell ref="M104:N104"/>
    <mergeCell ref="O104:P104"/>
    <mergeCell ref="Q104:R104"/>
    <mergeCell ref="S104:T104"/>
    <mergeCell ref="U104:V104"/>
    <mergeCell ref="A107:L107"/>
    <mergeCell ref="M107:N107"/>
    <mergeCell ref="O107:P107"/>
    <mergeCell ref="Q107:R107"/>
    <mergeCell ref="S107:T107"/>
    <mergeCell ref="U107:V107"/>
    <mergeCell ref="A106:L106"/>
    <mergeCell ref="M106:N106"/>
    <mergeCell ref="O106:P106"/>
    <mergeCell ref="Q106:R106"/>
    <mergeCell ref="S106:T106"/>
    <mergeCell ref="U106:V106"/>
    <mergeCell ref="A109:L109"/>
    <mergeCell ref="M109:N109"/>
    <mergeCell ref="O109:P109"/>
    <mergeCell ref="Q109:R109"/>
    <mergeCell ref="S109:T109"/>
    <mergeCell ref="U109:V109"/>
    <mergeCell ref="A108:L108"/>
    <mergeCell ref="M108:N108"/>
    <mergeCell ref="O108:P108"/>
    <mergeCell ref="Q108:R108"/>
    <mergeCell ref="S108:T108"/>
    <mergeCell ref="U108:V108"/>
    <mergeCell ref="A111:L111"/>
    <mergeCell ref="M111:N111"/>
    <mergeCell ref="O111:P111"/>
    <mergeCell ref="Q111:R111"/>
    <mergeCell ref="S111:T111"/>
    <mergeCell ref="U111:V111"/>
    <mergeCell ref="A110:L110"/>
    <mergeCell ref="M110:N110"/>
    <mergeCell ref="O110:P110"/>
    <mergeCell ref="Q110:R110"/>
    <mergeCell ref="S110:T110"/>
    <mergeCell ref="U110:V110"/>
    <mergeCell ref="A113:L113"/>
    <mergeCell ref="M113:N113"/>
    <mergeCell ref="O113:P113"/>
    <mergeCell ref="Q113:R113"/>
    <mergeCell ref="S113:T113"/>
    <mergeCell ref="U113:V113"/>
    <mergeCell ref="A112:L112"/>
    <mergeCell ref="M112:N112"/>
    <mergeCell ref="O112:P112"/>
    <mergeCell ref="Q112:R112"/>
    <mergeCell ref="S112:T112"/>
    <mergeCell ref="U112:V112"/>
    <mergeCell ref="A115:L115"/>
    <mergeCell ref="M115:N115"/>
    <mergeCell ref="O115:P115"/>
    <mergeCell ref="Q115:R115"/>
    <mergeCell ref="S115:T115"/>
    <mergeCell ref="U115:V115"/>
    <mergeCell ref="A114:L114"/>
    <mergeCell ref="M114:N114"/>
    <mergeCell ref="O114:P114"/>
    <mergeCell ref="Q114:R114"/>
    <mergeCell ref="S114:T114"/>
    <mergeCell ref="U114:V114"/>
    <mergeCell ref="A117:L117"/>
    <mergeCell ref="M117:N117"/>
    <mergeCell ref="O117:P117"/>
    <mergeCell ref="Q117:R117"/>
    <mergeCell ref="S117:T117"/>
    <mergeCell ref="U117:V117"/>
    <mergeCell ref="A116:L116"/>
    <mergeCell ref="M116:N116"/>
    <mergeCell ref="O116:P116"/>
    <mergeCell ref="Q116:R116"/>
    <mergeCell ref="S116:T116"/>
    <mergeCell ref="U116:V116"/>
    <mergeCell ref="A119:L119"/>
    <mergeCell ref="M119:N119"/>
    <mergeCell ref="O119:P119"/>
    <mergeCell ref="Q119:R119"/>
    <mergeCell ref="S119:T119"/>
    <mergeCell ref="U119:V119"/>
    <mergeCell ref="A118:L118"/>
    <mergeCell ref="M118:N118"/>
    <mergeCell ref="O118:P118"/>
    <mergeCell ref="Q118:R118"/>
    <mergeCell ref="S118:T118"/>
    <mergeCell ref="U118:V118"/>
    <mergeCell ref="A121:L121"/>
    <mergeCell ref="M121:N121"/>
    <mergeCell ref="O121:P121"/>
    <mergeCell ref="Q121:R121"/>
    <mergeCell ref="S121:T121"/>
    <mergeCell ref="U121:V121"/>
    <mergeCell ref="A120:L120"/>
    <mergeCell ref="M120:N120"/>
    <mergeCell ref="O120:P120"/>
    <mergeCell ref="Q120:R120"/>
    <mergeCell ref="S120:T120"/>
    <mergeCell ref="U120:V120"/>
    <mergeCell ref="A123:L123"/>
    <mergeCell ref="M123:N123"/>
    <mergeCell ref="O123:P123"/>
    <mergeCell ref="Q123:R123"/>
    <mergeCell ref="S123:T123"/>
    <mergeCell ref="U123:V123"/>
    <mergeCell ref="A122:L122"/>
    <mergeCell ref="M122:N122"/>
    <mergeCell ref="O122:P122"/>
    <mergeCell ref="Q122:R122"/>
    <mergeCell ref="S122:T122"/>
    <mergeCell ref="U122:V122"/>
    <mergeCell ref="A125:L125"/>
    <mergeCell ref="M125:N125"/>
    <mergeCell ref="O125:P125"/>
    <mergeCell ref="Q125:R125"/>
    <mergeCell ref="S125:T125"/>
    <mergeCell ref="U125:V125"/>
    <mergeCell ref="A124:L124"/>
    <mergeCell ref="M124:N124"/>
    <mergeCell ref="O124:P124"/>
    <mergeCell ref="Q124:R124"/>
    <mergeCell ref="S124:T124"/>
    <mergeCell ref="U124:V124"/>
    <mergeCell ref="A127:L127"/>
    <mergeCell ref="M127:N127"/>
    <mergeCell ref="O127:P127"/>
    <mergeCell ref="Q127:R127"/>
    <mergeCell ref="S127:T127"/>
    <mergeCell ref="U127:V127"/>
    <mergeCell ref="A126:L126"/>
    <mergeCell ref="M126:N126"/>
    <mergeCell ref="O126:P126"/>
    <mergeCell ref="Q126:R126"/>
    <mergeCell ref="S126:T126"/>
    <mergeCell ref="U126:V126"/>
    <mergeCell ref="A129:L129"/>
    <mergeCell ref="M129:N129"/>
    <mergeCell ref="O129:P129"/>
    <mergeCell ref="Q129:R129"/>
    <mergeCell ref="S129:T129"/>
    <mergeCell ref="U129:V129"/>
    <mergeCell ref="A128:L128"/>
    <mergeCell ref="M128:N128"/>
    <mergeCell ref="O128:P128"/>
    <mergeCell ref="Q128:R128"/>
    <mergeCell ref="S128:T128"/>
    <mergeCell ref="U128:V128"/>
    <mergeCell ref="A131:L131"/>
    <mergeCell ref="M131:N131"/>
    <mergeCell ref="O131:P131"/>
    <mergeCell ref="Q131:R131"/>
    <mergeCell ref="S131:T131"/>
    <mergeCell ref="U131:V131"/>
    <mergeCell ref="A130:L130"/>
    <mergeCell ref="M130:N130"/>
    <mergeCell ref="O130:P130"/>
    <mergeCell ref="Q130:R130"/>
    <mergeCell ref="S130:T130"/>
    <mergeCell ref="U130:V130"/>
    <mergeCell ref="A133:L133"/>
    <mergeCell ref="M133:N133"/>
    <mergeCell ref="O133:P133"/>
    <mergeCell ref="Q133:R133"/>
    <mergeCell ref="S133:T133"/>
    <mergeCell ref="U133:V133"/>
    <mergeCell ref="A132:L132"/>
    <mergeCell ref="M132:N132"/>
    <mergeCell ref="O132:P132"/>
    <mergeCell ref="Q132:R132"/>
    <mergeCell ref="S132:T132"/>
    <mergeCell ref="U132:V132"/>
    <mergeCell ref="A135:L135"/>
    <mergeCell ref="M135:N135"/>
    <mergeCell ref="O135:P135"/>
    <mergeCell ref="Q135:R135"/>
    <mergeCell ref="S135:T135"/>
    <mergeCell ref="U135:V135"/>
    <mergeCell ref="A134:L134"/>
    <mergeCell ref="M134:N134"/>
    <mergeCell ref="O134:P134"/>
    <mergeCell ref="Q134:R134"/>
    <mergeCell ref="S134:T134"/>
    <mergeCell ref="U134:V134"/>
    <mergeCell ref="A137:L137"/>
    <mergeCell ref="M137:N137"/>
    <mergeCell ref="O137:P137"/>
    <mergeCell ref="Q137:R137"/>
    <mergeCell ref="S137:T137"/>
    <mergeCell ref="U137:V137"/>
    <mergeCell ref="A136:L136"/>
    <mergeCell ref="M136:N136"/>
    <mergeCell ref="O136:P136"/>
    <mergeCell ref="Q136:R136"/>
    <mergeCell ref="S136:T136"/>
    <mergeCell ref="U136:V136"/>
    <mergeCell ref="A139:L139"/>
    <mergeCell ref="M139:N139"/>
    <mergeCell ref="O139:P139"/>
    <mergeCell ref="Q139:R139"/>
    <mergeCell ref="S139:T139"/>
    <mergeCell ref="U139:V139"/>
    <mergeCell ref="A138:L138"/>
    <mergeCell ref="M138:N138"/>
    <mergeCell ref="O138:P138"/>
    <mergeCell ref="Q138:R138"/>
    <mergeCell ref="S138:T138"/>
    <mergeCell ref="U138:V138"/>
    <mergeCell ref="A141:L141"/>
    <mergeCell ref="M141:N141"/>
    <mergeCell ref="O141:P141"/>
    <mergeCell ref="Q141:R141"/>
    <mergeCell ref="S141:T141"/>
    <mergeCell ref="U141:V141"/>
    <mergeCell ref="A140:L140"/>
    <mergeCell ref="M140:N140"/>
    <mergeCell ref="O140:P140"/>
    <mergeCell ref="Q140:R140"/>
    <mergeCell ref="S140:T140"/>
    <mergeCell ref="U140:V140"/>
    <mergeCell ref="A143:L143"/>
    <mergeCell ref="M143:N143"/>
    <mergeCell ref="O143:P143"/>
    <mergeCell ref="Q143:R143"/>
    <mergeCell ref="S143:T143"/>
    <mergeCell ref="U143:V143"/>
    <mergeCell ref="A142:L142"/>
    <mergeCell ref="M142:N142"/>
    <mergeCell ref="O142:P142"/>
    <mergeCell ref="Q142:R142"/>
    <mergeCell ref="S142:T142"/>
    <mergeCell ref="U142:V142"/>
    <mergeCell ref="A145:L145"/>
    <mergeCell ref="M145:N145"/>
    <mergeCell ref="O145:P145"/>
    <mergeCell ref="Q145:R145"/>
    <mergeCell ref="S145:T145"/>
    <mergeCell ref="U145:V145"/>
    <mergeCell ref="A144:L144"/>
    <mergeCell ref="M144:N144"/>
    <mergeCell ref="O144:P144"/>
    <mergeCell ref="Q144:R144"/>
    <mergeCell ref="S144:T144"/>
    <mergeCell ref="U144:V144"/>
    <mergeCell ref="A147:L147"/>
    <mergeCell ref="M147:N147"/>
    <mergeCell ref="O147:P147"/>
    <mergeCell ref="Q147:R147"/>
    <mergeCell ref="S147:T147"/>
    <mergeCell ref="U147:V147"/>
    <mergeCell ref="A146:L146"/>
    <mergeCell ref="M146:N146"/>
    <mergeCell ref="O146:P146"/>
    <mergeCell ref="Q146:R146"/>
    <mergeCell ref="S146:T146"/>
    <mergeCell ref="U146:V146"/>
    <mergeCell ref="A149:L149"/>
    <mergeCell ref="M149:N149"/>
    <mergeCell ref="O149:P149"/>
    <mergeCell ref="Q149:R149"/>
    <mergeCell ref="S149:T149"/>
    <mergeCell ref="U149:V149"/>
    <mergeCell ref="A148:L148"/>
    <mergeCell ref="M148:N148"/>
    <mergeCell ref="O148:P148"/>
    <mergeCell ref="Q148:R148"/>
    <mergeCell ref="S148:T148"/>
    <mergeCell ref="U148:V148"/>
    <mergeCell ref="A151:L151"/>
    <mergeCell ref="M151:N151"/>
    <mergeCell ref="O151:P151"/>
    <mergeCell ref="Q151:R151"/>
    <mergeCell ref="S151:T151"/>
    <mergeCell ref="U151:V151"/>
    <mergeCell ref="A150:L150"/>
    <mergeCell ref="M150:N150"/>
    <mergeCell ref="O150:P150"/>
    <mergeCell ref="Q150:R150"/>
    <mergeCell ref="S150:T150"/>
    <mergeCell ref="U150:V150"/>
    <mergeCell ref="A153:L153"/>
    <mergeCell ref="M153:N153"/>
    <mergeCell ref="O153:P153"/>
    <mergeCell ref="Q153:R153"/>
    <mergeCell ref="S153:T153"/>
    <mergeCell ref="U153:V153"/>
    <mergeCell ref="A152:L152"/>
    <mergeCell ref="M152:N152"/>
    <mergeCell ref="O152:P152"/>
    <mergeCell ref="Q152:R152"/>
    <mergeCell ref="S152:T152"/>
    <mergeCell ref="U152:V152"/>
    <mergeCell ref="A155:L155"/>
    <mergeCell ref="M155:N155"/>
    <mergeCell ref="O155:P155"/>
    <mergeCell ref="Q155:R155"/>
    <mergeCell ref="S155:T155"/>
    <mergeCell ref="U155:V155"/>
    <mergeCell ref="A154:L154"/>
    <mergeCell ref="M154:N154"/>
    <mergeCell ref="O154:P154"/>
    <mergeCell ref="Q154:R154"/>
    <mergeCell ref="S154:T154"/>
    <mergeCell ref="U154:V154"/>
    <mergeCell ref="A157:L157"/>
    <mergeCell ref="M157:N157"/>
    <mergeCell ref="O157:P157"/>
    <mergeCell ref="Q157:R157"/>
    <mergeCell ref="S157:T157"/>
    <mergeCell ref="U157:V157"/>
    <mergeCell ref="A156:L156"/>
    <mergeCell ref="M156:N156"/>
    <mergeCell ref="O156:P156"/>
    <mergeCell ref="Q156:R156"/>
    <mergeCell ref="S156:T156"/>
    <mergeCell ref="U156:V156"/>
    <mergeCell ref="A159:L159"/>
    <mergeCell ref="M159:N159"/>
    <mergeCell ref="O159:P159"/>
    <mergeCell ref="Q159:R159"/>
    <mergeCell ref="S159:T159"/>
    <mergeCell ref="U159:V159"/>
    <mergeCell ref="A158:L158"/>
    <mergeCell ref="M158:N158"/>
    <mergeCell ref="O158:P158"/>
    <mergeCell ref="Q158:R158"/>
    <mergeCell ref="S158:T158"/>
    <mergeCell ref="U158:V158"/>
  </mergeCells>
  <pageMargins left="0.74803149606299213" right="0.74803149606299213" top="0.98425196850393704" bottom="0.98425196850393704" header="0.51181102362204722" footer="0.51181102362204722"/>
  <pageSetup scale="61" firstPageNumber="2" fitToHeight="0" orientation="landscape" useFirstPageNumber="1" horizontalDpi="300" verticalDpi="300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73"/>
  <sheetViews>
    <sheetView view="pageLayout" topLeftCell="A57" zoomScaleNormal="100" workbookViewId="0">
      <selection activeCell="A46" sqref="A46:L46"/>
    </sheetView>
  </sheetViews>
  <sheetFormatPr defaultRowHeight="12.75" x14ac:dyDescent="0.2"/>
  <cols>
    <col min="1" max="11" width="9.140625" style="3"/>
    <col min="12" max="12" width="4.28515625" style="3" customWidth="1"/>
    <col min="13" max="16384" width="9.140625" style="3"/>
  </cols>
  <sheetData>
    <row r="1" spans="1:22" ht="20.25" x14ac:dyDescent="0.3">
      <c r="A1" s="54" t="s">
        <v>960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</row>
    <row r="2" spans="1:22" ht="20.25" x14ac:dyDescent="0.3">
      <c r="A2" s="54" t="s">
        <v>958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</row>
    <row r="3" spans="1:22" x14ac:dyDescent="0.2">
      <c r="A3" s="23"/>
      <c r="B3" s="23"/>
      <c r="M3" s="4"/>
      <c r="N3" s="4"/>
      <c r="S3" s="5"/>
      <c r="T3" s="5"/>
    </row>
    <row r="4" spans="1:22" x14ac:dyDescent="0.2">
      <c r="A4" s="23"/>
      <c r="B4" s="23"/>
      <c r="M4" s="4"/>
      <c r="N4" s="4"/>
      <c r="S4" s="5"/>
      <c r="T4" s="5"/>
    </row>
    <row r="5" spans="1:22" ht="18.75" x14ac:dyDescent="0.3">
      <c r="A5" s="67" t="s">
        <v>959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</row>
    <row r="6" spans="1:22" ht="18.75" x14ac:dyDescent="0.3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8" spans="1:22" x14ac:dyDescent="0.2">
      <c r="A8" s="69" t="s">
        <v>1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69" t="s">
        <v>2</v>
      </c>
      <c r="N8" s="23"/>
      <c r="O8" s="69" t="s">
        <v>3</v>
      </c>
      <c r="P8" s="23"/>
      <c r="Q8" s="69" t="s">
        <v>4</v>
      </c>
      <c r="R8" s="23"/>
      <c r="S8" s="69" t="s">
        <v>5</v>
      </c>
      <c r="T8" s="23"/>
      <c r="U8" s="69" t="s">
        <v>6</v>
      </c>
      <c r="V8" s="23"/>
    </row>
    <row r="9" spans="1:22" x14ac:dyDescent="0.2">
      <c r="A9" s="69" t="s">
        <v>172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69" t="s">
        <v>8</v>
      </c>
      <c r="N9" s="23"/>
      <c r="O9" s="69" t="s">
        <v>9</v>
      </c>
      <c r="P9" s="23"/>
      <c r="Q9" s="69" t="s">
        <v>10</v>
      </c>
      <c r="R9" s="23"/>
      <c r="S9" s="69" t="s">
        <v>11</v>
      </c>
      <c r="T9" s="23"/>
      <c r="U9" s="69" t="s">
        <v>12</v>
      </c>
      <c r="V9" s="23"/>
    </row>
    <row r="10" spans="1:22" x14ac:dyDescent="0.2">
      <c r="A10" s="74" t="s">
        <v>173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75">
        <v>64260602.369999997</v>
      </c>
      <c r="N10" s="23"/>
      <c r="O10" s="75">
        <v>73310379.129999995</v>
      </c>
      <c r="P10" s="23"/>
      <c r="Q10" s="75">
        <v>70749809.909999996</v>
      </c>
      <c r="R10" s="23"/>
      <c r="S10" s="76">
        <v>110.1</v>
      </c>
      <c r="T10" s="23"/>
      <c r="U10" s="76">
        <v>96.51</v>
      </c>
      <c r="V10" s="23"/>
    </row>
    <row r="11" spans="1:22" x14ac:dyDescent="0.2">
      <c r="A11" s="71" t="s">
        <v>174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72">
        <v>18234762.16</v>
      </c>
      <c r="N11" s="23"/>
      <c r="O11" s="72">
        <v>22034114.27</v>
      </c>
      <c r="P11" s="23"/>
      <c r="Q11" s="72">
        <v>23459762.48</v>
      </c>
      <c r="R11" s="23"/>
      <c r="S11" s="73">
        <v>128.65</v>
      </c>
      <c r="T11" s="23"/>
      <c r="U11" s="73">
        <v>106.47</v>
      </c>
      <c r="V11" s="23"/>
    </row>
    <row r="12" spans="1:22" x14ac:dyDescent="0.2">
      <c r="A12" s="60" t="s">
        <v>175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37">
        <v>18234762.16</v>
      </c>
      <c r="N12" s="23"/>
      <c r="O12" s="37">
        <v>22034114.27</v>
      </c>
      <c r="P12" s="23"/>
      <c r="Q12" s="37">
        <v>23459762.48</v>
      </c>
      <c r="R12" s="23"/>
      <c r="S12" s="22">
        <v>128.65</v>
      </c>
      <c r="T12" s="23"/>
      <c r="U12" s="22">
        <v>106.47</v>
      </c>
      <c r="V12" s="23"/>
    </row>
    <row r="13" spans="1:22" x14ac:dyDescent="0.2">
      <c r="A13" s="71" t="s">
        <v>975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72">
        <v>4714845.37</v>
      </c>
      <c r="N13" s="23"/>
      <c r="O13" s="72">
        <v>5075080.6100000003</v>
      </c>
      <c r="P13" s="23"/>
      <c r="Q13" s="72">
        <v>5130853.1100000003</v>
      </c>
      <c r="R13" s="23"/>
      <c r="S13" s="73">
        <v>108.82</v>
      </c>
      <c r="T13" s="23"/>
      <c r="U13" s="73">
        <v>101.1</v>
      </c>
      <c r="V13" s="23"/>
    </row>
    <row r="14" spans="1:22" x14ac:dyDescent="0.2">
      <c r="A14" s="60" t="s">
        <v>176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37">
        <v>856495.37</v>
      </c>
      <c r="N14" s="23"/>
      <c r="O14" s="37">
        <v>892578</v>
      </c>
      <c r="P14" s="23"/>
      <c r="Q14" s="37">
        <v>986058.88</v>
      </c>
      <c r="R14" s="23"/>
      <c r="S14" s="22">
        <v>115.13</v>
      </c>
      <c r="T14" s="23"/>
      <c r="U14" s="22">
        <v>110.47</v>
      </c>
      <c r="V14" s="23"/>
    </row>
    <row r="15" spans="1:22" x14ac:dyDescent="0.2">
      <c r="A15" s="60" t="s">
        <v>177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37">
        <v>2952385.15</v>
      </c>
      <c r="N15" s="23"/>
      <c r="O15" s="37">
        <v>3120232.77</v>
      </c>
      <c r="P15" s="23"/>
      <c r="Q15" s="37">
        <v>3030896.26</v>
      </c>
      <c r="R15" s="23"/>
      <c r="S15" s="22">
        <v>102.66</v>
      </c>
      <c r="T15" s="23"/>
      <c r="U15" s="22">
        <v>97.14</v>
      </c>
      <c r="V15" s="23"/>
    </row>
    <row r="16" spans="1:22" x14ac:dyDescent="0.2">
      <c r="A16" s="60" t="s">
        <v>178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37">
        <v>19325.05</v>
      </c>
      <c r="N16" s="23"/>
      <c r="O16" s="37">
        <v>89517.64</v>
      </c>
      <c r="P16" s="23"/>
      <c r="Q16" s="37">
        <v>89915.22</v>
      </c>
      <c r="R16" s="23"/>
      <c r="S16" s="22">
        <v>465.28</v>
      </c>
      <c r="T16" s="23"/>
      <c r="U16" s="22">
        <v>100.44</v>
      </c>
      <c r="V16" s="23"/>
    </row>
    <row r="17" spans="1:22" x14ac:dyDescent="0.2">
      <c r="A17" s="60" t="s">
        <v>179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37">
        <v>107715.72</v>
      </c>
      <c r="N17" s="23"/>
      <c r="O17" s="37">
        <v>121022.1</v>
      </c>
      <c r="P17" s="23"/>
      <c r="Q17" s="37">
        <v>113922.01</v>
      </c>
      <c r="R17" s="23"/>
      <c r="S17" s="22">
        <v>105.76</v>
      </c>
      <c r="T17" s="23"/>
      <c r="U17" s="22">
        <v>94.13</v>
      </c>
      <c r="V17" s="23"/>
    </row>
    <row r="18" spans="1:22" x14ac:dyDescent="0.2">
      <c r="A18" s="60" t="s">
        <v>180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37">
        <v>778924.08</v>
      </c>
      <c r="N18" s="23"/>
      <c r="O18" s="37">
        <v>851730.1</v>
      </c>
      <c r="P18" s="23"/>
      <c r="Q18" s="37">
        <v>910060.74</v>
      </c>
      <c r="R18" s="23"/>
      <c r="S18" s="22">
        <v>116.84</v>
      </c>
      <c r="T18" s="23"/>
      <c r="U18" s="22">
        <v>106.85</v>
      </c>
      <c r="V18" s="23"/>
    </row>
    <row r="19" spans="1:22" x14ac:dyDescent="0.2">
      <c r="A19" s="71" t="s">
        <v>181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72">
        <v>5605453.1100000003</v>
      </c>
      <c r="N19" s="23"/>
      <c r="O19" s="72">
        <v>8501500</v>
      </c>
      <c r="P19" s="23"/>
      <c r="Q19" s="72">
        <v>8561906.3100000005</v>
      </c>
      <c r="R19" s="23"/>
      <c r="S19" s="73">
        <v>152.74</v>
      </c>
      <c r="T19" s="23"/>
      <c r="U19" s="73">
        <v>100.71</v>
      </c>
      <c r="V19" s="23"/>
    </row>
    <row r="20" spans="1:22" x14ac:dyDescent="0.2">
      <c r="A20" s="60" t="s">
        <v>182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37" t="s">
        <v>0</v>
      </c>
      <c r="N20" s="23"/>
      <c r="O20" s="37">
        <v>5000</v>
      </c>
      <c r="P20" s="23"/>
      <c r="Q20" s="37" t="s">
        <v>0</v>
      </c>
      <c r="R20" s="23"/>
      <c r="S20" s="22">
        <v>0</v>
      </c>
      <c r="T20" s="23"/>
      <c r="U20" s="22">
        <v>0</v>
      </c>
      <c r="V20" s="23"/>
    </row>
    <row r="21" spans="1:22" x14ac:dyDescent="0.2">
      <c r="A21" s="60" t="s">
        <v>183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37">
        <v>39644.120000000003</v>
      </c>
      <c r="N21" s="23"/>
      <c r="O21" s="37">
        <v>60000</v>
      </c>
      <c r="P21" s="23"/>
      <c r="Q21" s="37">
        <v>60382.58</v>
      </c>
      <c r="R21" s="23"/>
      <c r="S21" s="22">
        <v>152.31</v>
      </c>
      <c r="T21" s="23"/>
      <c r="U21" s="22">
        <v>100.64</v>
      </c>
      <c r="V21" s="23"/>
    </row>
    <row r="22" spans="1:22" x14ac:dyDescent="0.2">
      <c r="A22" s="60" t="s">
        <v>184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37">
        <v>4795.67</v>
      </c>
      <c r="N22" s="23"/>
      <c r="O22" s="37">
        <v>10000</v>
      </c>
      <c r="P22" s="23"/>
      <c r="Q22" s="37">
        <v>6852.27</v>
      </c>
      <c r="R22" s="23"/>
      <c r="S22" s="22">
        <v>142.88</v>
      </c>
      <c r="T22" s="23"/>
      <c r="U22" s="22">
        <v>68.52</v>
      </c>
      <c r="V22" s="23"/>
    </row>
    <row r="23" spans="1:22" x14ac:dyDescent="0.2">
      <c r="A23" s="60" t="s">
        <v>185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37">
        <v>24314.37</v>
      </c>
      <c r="N23" s="23"/>
      <c r="O23" s="37">
        <v>70000</v>
      </c>
      <c r="P23" s="23"/>
      <c r="Q23" s="37">
        <v>71391.25</v>
      </c>
      <c r="R23" s="23"/>
      <c r="S23" s="22">
        <v>293.62</v>
      </c>
      <c r="T23" s="23"/>
      <c r="U23" s="22">
        <v>101.99</v>
      </c>
      <c r="V23" s="23"/>
    </row>
    <row r="24" spans="1:22" x14ac:dyDescent="0.2">
      <c r="A24" s="60" t="s">
        <v>186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37">
        <v>9656.6299999999992</v>
      </c>
      <c r="N24" s="23"/>
      <c r="O24" s="37">
        <v>50000</v>
      </c>
      <c r="P24" s="23"/>
      <c r="Q24" s="37">
        <v>21089.16</v>
      </c>
      <c r="R24" s="23"/>
      <c r="S24" s="22">
        <v>218.39</v>
      </c>
      <c r="T24" s="23"/>
      <c r="U24" s="22">
        <v>42.18</v>
      </c>
      <c r="V24" s="23"/>
    </row>
    <row r="25" spans="1:22" x14ac:dyDescent="0.2">
      <c r="A25" s="60" t="s">
        <v>187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37">
        <v>407571.02</v>
      </c>
      <c r="N25" s="23"/>
      <c r="O25" s="37">
        <v>2520000</v>
      </c>
      <c r="P25" s="23"/>
      <c r="Q25" s="37">
        <v>2505857.91</v>
      </c>
      <c r="R25" s="23"/>
      <c r="S25" s="22">
        <v>614.83000000000004</v>
      </c>
      <c r="T25" s="23"/>
      <c r="U25" s="22">
        <v>99.44</v>
      </c>
      <c r="V25" s="23"/>
    </row>
    <row r="26" spans="1:22" x14ac:dyDescent="0.2">
      <c r="A26" s="60" t="s">
        <v>188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37">
        <v>4736713.05</v>
      </c>
      <c r="N26" s="23"/>
      <c r="O26" s="37">
        <v>5236500</v>
      </c>
      <c r="P26" s="23"/>
      <c r="Q26" s="37">
        <v>5357660.3499999996</v>
      </c>
      <c r="R26" s="23"/>
      <c r="S26" s="22">
        <v>113.11</v>
      </c>
      <c r="T26" s="23"/>
      <c r="U26" s="22">
        <v>102.31</v>
      </c>
      <c r="V26" s="23"/>
    </row>
    <row r="27" spans="1:22" x14ac:dyDescent="0.2">
      <c r="A27" s="60" t="s">
        <v>189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37">
        <v>80696.09</v>
      </c>
      <c r="N27" s="23"/>
      <c r="O27" s="37">
        <v>100000</v>
      </c>
      <c r="P27" s="23"/>
      <c r="Q27" s="37">
        <v>74578.240000000005</v>
      </c>
      <c r="R27" s="23"/>
      <c r="S27" s="22">
        <v>92.42</v>
      </c>
      <c r="T27" s="23"/>
      <c r="U27" s="22">
        <v>74.58</v>
      </c>
      <c r="V27" s="23"/>
    </row>
    <row r="28" spans="1:22" x14ac:dyDescent="0.2">
      <c r="A28" s="60" t="s">
        <v>190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37">
        <v>118702.8</v>
      </c>
      <c r="N28" s="23"/>
      <c r="O28" s="37">
        <v>210000</v>
      </c>
      <c r="P28" s="23"/>
      <c r="Q28" s="37">
        <v>206816.4</v>
      </c>
      <c r="R28" s="23"/>
      <c r="S28" s="22">
        <v>174.23</v>
      </c>
      <c r="T28" s="23"/>
      <c r="U28" s="22">
        <v>98.48</v>
      </c>
      <c r="V28" s="23"/>
    </row>
    <row r="29" spans="1:22" x14ac:dyDescent="0.2">
      <c r="A29" s="60" t="s">
        <v>191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37">
        <v>183359.35999999999</v>
      </c>
      <c r="N29" s="23"/>
      <c r="O29" s="37">
        <v>240000</v>
      </c>
      <c r="P29" s="23"/>
      <c r="Q29" s="37">
        <v>257278.15</v>
      </c>
      <c r="R29" s="23"/>
      <c r="S29" s="22">
        <v>140.31</v>
      </c>
      <c r="T29" s="23"/>
      <c r="U29" s="22">
        <v>107.2</v>
      </c>
      <c r="V29" s="23"/>
    </row>
    <row r="30" spans="1:22" x14ac:dyDescent="0.2">
      <c r="A30" s="71" t="s">
        <v>192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72">
        <v>35705541.729999997</v>
      </c>
      <c r="N30" s="23"/>
      <c r="O30" s="72">
        <v>37659684.25</v>
      </c>
      <c r="P30" s="23"/>
      <c r="Q30" s="72">
        <v>33557288.009999998</v>
      </c>
      <c r="R30" s="23"/>
      <c r="S30" s="73">
        <v>93.98</v>
      </c>
      <c r="T30" s="23"/>
      <c r="U30" s="73">
        <v>89.11</v>
      </c>
      <c r="V30" s="23"/>
    </row>
    <row r="31" spans="1:22" x14ac:dyDescent="0.2">
      <c r="A31" s="60" t="s">
        <v>193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37" t="s">
        <v>0</v>
      </c>
      <c r="N31" s="23"/>
      <c r="O31" s="37">
        <v>500000</v>
      </c>
      <c r="P31" s="23"/>
      <c r="Q31" s="37">
        <v>500000</v>
      </c>
      <c r="R31" s="23"/>
      <c r="S31" s="22">
        <v>0</v>
      </c>
      <c r="T31" s="23"/>
      <c r="U31" s="22">
        <v>100</v>
      </c>
      <c r="V31" s="23"/>
    </row>
    <row r="32" spans="1:22" x14ac:dyDescent="0.2">
      <c r="A32" s="60" t="s">
        <v>194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37">
        <v>1899424.55</v>
      </c>
      <c r="N32" s="23"/>
      <c r="O32" s="37">
        <v>1868972</v>
      </c>
      <c r="P32" s="23"/>
      <c r="Q32" s="37">
        <v>1885612.64</v>
      </c>
      <c r="R32" s="23"/>
      <c r="S32" s="22">
        <v>99.27</v>
      </c>
      <c r="T32" s="23"/>
      <c r="U32" s="22">
        <v>100.89</v>
      </c>
      <c r="V32" s="23"/>
    </row>
    <row r="33" spans="1:22" x14ac:dyDescent="0.2">
      <c r="A33" s="60" t="s">
        <v>195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37">
        <v>2727387.22</v>
      </c>
      <c r="N33" s="23"/>
      <c r="O33" s="37">
        <v>1759839.81</v>
      </c>
      <c r="P33" s="23"/>
      <c r="Q33" s="37">
        <v>593280</v>
      </c>
      <c r="R33" s="23"/>
      <c r="S33" s="22">
        <v>21.75</v>
      </c>
      <c r="T33" s="23"/>
      <c r="U33" s="22">
        <v>33.71</v>
      </c>
      <c r="V33" s="23"/>
    </row>
    <row r="34" spans="1:22" x14ac:dyDescent="0.2">
      <c r="A34" s="60" t="s">
        <v>196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37">
        <v>5256925.91</v>
      </c>
      <c r="N34" s="23"/>
      <c r="O34" s="37">
        <v>3039132.71</v>
      </c>
      <c r="P34" s="23"/>
      <c r="Q34" s="37">
        <v>2408222.2200000002</v>
      </c>
      <c r="R34" s="23"/>
      <c r="S34" s="22">
        <v>45.81</v>
      </c>
      <c r="T34" s="23"/>
      <c r="U34" s="22">
        <v>79.239999999999995</v>
      </c>
      <c r="V34" s="23"/>
    </row>
    <row r="35" spans="1:22" x14ac:dyDescent="0.2">
      <c r="A35" s="60" t="s">
        <v>197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37">
        <v>297850</v>
      </c>
      <c r="N35" s="23"/>
      <c r="O35" s="37">
        <v>120000</v>
      </c>
      <c r="P35" s="23"/>
      <c r="Q35" s="37">
        <v>120000</v>
      </c>
      <c r="R35" s="23"/>
      <c r="S35" s="22">
        <v>40.29</v>
      </c>
      <c r="T35" s="23"/>
      <c r="U35" s="22">
        <v>100</v>
      </c>
      <c r="V35" s="23"/>
    </row>
    <row r="36" spans="1:22" x14ac:dyDescent="0.2">
      <c r="A36" s="60" t="s">
        <v>198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37">
        <v>4020545.7</v>
      </c>
      <c r="N36" s="23"/>
      <c r="O36" s="37">
        <v>9171739.7300000004</v>
      </c>
      <c r="P36" s="23"/>
      <c r="Q36" s="37">
        <v>6851576.7599999998</v>
      </c>
      <c r="R36" s="23"/>
      <c r="S36" s="22">
        <v>170.41</v>
      </c>
      <c r="T36" s="23"/>
      <c r="U36" s="22">
        <v>74.7</v>
      </c>
      <c r="V36" s="23"/>
    </row>
    <row r="37" spans="1:22" x14ac:dyDescent="0.2">
      <c r="A37" s="60" t="s">
        <v>199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37">
        <v>21503408.350000001</v>
      </c>
      <c r="N37" s="23"/>
      <c r="O37" s="37">
        <v>21200000</v>
      </c>
      <c r="P37" s="23"/>
      <c r="Q37" s="37">
        <v>21198596.390000001</v>
      </c>
      <c r="R37" s="23"/>
      <c r="S37" s="22">
        <v>98.58</v>
      </c>
      <c r="T37" s="23"/>
      <c r="U37" s="22">
        <v>99.99</v>
      </c>
      <c r="V37" s="23"/>
    </row>
    <row r="38" spans="1:22" x14ac:dyDescent="0.2">
      <c r="A38" s="71" t="s">
        <v>200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72" t="s">
        <v>0</v>
      </c>
      <c r="N38" s="23"/>
      <c r="O38" s="72">
        <v>40000</v>
      </c>
      <c r="P38" s="23"/>
      <c r="Q38" s="72">
        <v>40000</v>
      </c>
      <c r="R38" s="23"/>
      <c r="S38" s="73">
        <v>0</v>
      </c>
      <c r="T38" s="23"/>
      <c r="U38" s="73">
        <v>100</v>
      </c>
      <c r="V38" s="23"/>
    </row>
    <row r="39" spans="1:22" x14ac:dyDescent="0.2">
      <c r="A39" s="60" t="s">
        <v>201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37" t="s">
        <v>0</v>
      </c>
      <c r="N39" s="23"/>
      <c r="O39" s="37">
        <v>40000</v>
      </c>
      <c r="P39" s="23"/>
      <c r="Q39" s="37">
        <v>40000</v>
      </c>
      <c r="R39" s="23"/>
      <c r="S39" s="22">
        <v>0</v>
      </c>
      <c r="T39" s="23"/>
      <c r="U39" s="22">
        <v>100</v>
      </c>
      <c r="V39" s="23"/>
    </row>
    <row r="40" spans="1:22" x14ac:dyDescent="0.2">
      <c r="A40" s="70" t="s">
        <v>0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70" t="s">
        <v>0</v>
      </c>
      <c r="N40" s="23"/>
      <c r="O40" s="70" t="s">
        <v>0</v>
      </c>
      <c r="P40" s="23"/>
      <c r="Q40" s="70" t="s">
        <v>0</v>
      </c>
      <c r="R40" s="23"/>
      <c r="S40" s="70" t="s">
        <v>0</v>
      </c>
      <c r="T40" s="23"/>
      <c r="U40" s="70" t="s">
        <v>0</v>
      </c>
      <c r="V40" s="23"/>
    </row>
    <row r="41" spans="1:22" x14ac:dyDescent="0.2">
      <c r="A41" s="74" t="s">
        <v>202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75">
        <v>72791872.099999994</v>
      </c>
      <c r="N41" s="23"/>
      <c r="O41" s="75">
        <v>77918425.909999996</v>
      </c>
      <c r="P41" s="23"/>
      <c r="Q41" s="75">
        <v>72849489.629999995</v>
      </c>
      <c r="R41" s="23"/>
      <c r="S41" s="76">
        <v>100.08</v>
      </c>
      <c r="T41" s="23"/>
      <c r="U41" s="76">
        <v>93.49</v>
      </c>
      <c r="V41" s="23"/>
    </row>
    <row r="42" spans="1:22" x14ac:dyDescent="0.2">
      <c r="A42" s="71" t="s">
        <v>174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72">
        <v>32648543.239999998</v>
      </c>
      <c r="N42" s="23"/>
      <c r="O42" s="72">
        <v>26920566.530000001</v>
      </c>
      <c r="P42" s="23"/>
      <c r="Q42" s="72">
        <v>25718497.23</v>
      </c>
      <c r="R42" s="23"/>
      <c r="S42" s="73">
        <v>78.77</v>
      </c>
      <c r="T42" s="23"/>
      <c r="U42" s="73">
        <v>95.53</v>
      </c>
      <c r="V42" s="23"/>
    </row>
    <row r="43" spans="1:22" x14ac:dyDescent="0.2">
      <c r="A43" s="60" t="s">
        <v>175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37">
        <v>32648543.239999998</v>
      </c>
      <c r="N43" s="23"/>
      <c r="O43" s="37">
        <v>26920566.530000001</v>
      </c>
      <c r="P43" s="23"/>
      <c r="Q43" s="37">
        <v>25718497.23</v>
      </c>
      <c r="R43" s="23"/>
      <c r="S43" s="22">
        <v>78.77</v>
      </c>
      <c r="T43" s="23"/>
      <c r="U43" s="22">
        <v>95.53</v>
      </c>
      <c r="V43" s="23"/>
    </row>
    <row r="44" spans="1:22" x14ac:dyDescent="0.2">
      <c r="A44" s="71" t="s">
        <v>975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72">
        <v>4468004.72</v>
      </c>
      <c r="N44" s="23"/>
      <c r="O44" s="72">
        <v>5902289.1200000001</v>
      </c>
      <c r="P44" s="23"/>
      <c r="Q44" s="72">
        <v>5290444.88</v>
      </c>
      <c r="R44" s="23"/>
      <c r="S44" s="73">
        <v>118.41</v>
      </c>
      <c r="T44" s="23"/>
      <c r="U44" s="73">
        <v>89.63</v>
      </c>
      <c r="V44" s="23"/>
    </row>
    <row r="45" spans="1:22" x14ac:dyDescent="0.2">
      <c r="A45" s="60" t="s">
        <v>176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37">
        <v>1188930.98</v>
      </c>
      <c r="N45" s="23"/>
      <c r="O45" s="37">
        <v>1152000</v>
      </c>
      <c r="P45" s="23"/>
      <c r="Q45" s="37">
        <v>802884.45</v>
      </c>
      <c r="R45" s="23"/>
      <c r="S45" s="22">
        <v>67.53</v>
      </c>
      <c r="T45" s="23"/>
      <c r="U45" s="22">
        <v>69.69</v>
      </c>
      <c r="V45" s="23"/>
    </row>
    <row r="46" spans="1:22" x14ac:dyDescent="0.2">
      <c r="A46" s="60" t="s">
        <v>177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37">
        <v>2561038.56</v>
      </c>
      <c r="N46" s="23"/>
      <c r="O46" s="37">
        <v>3533087.92</v>
      </c>
      <c r="P46" s="23"/>
      <c r="Q46" s="37">
        <v>3381203.43</v>
      </c>
      <c r="R46" s="23"/>
      <c r="S46" s="22">
        <v>132.02000000000001</v>
      </c>
      <c r="T46" s="23"/>
      <c r="U46" s="22">
        <v>95.7</v>
      </c>
      <c r="V46" s="23"/>
    </row>
    <row r="47" spans="1:22" x14ac:dyDescent="0.2">
      <c r="A47" s="60" t="s">
        <v>178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37">
        <v>10167.67</v>
      </c>
      <c r="N47" s="23"/>
      <c r="O47" s="37">
        <v>105000.1</v>
      </c>
      <c r="P47" s="23"/>
      <c r="Q47" s="37">
        <v>48020.32</v>
      </c>
      <c r="R47" s="23"/>
      <c r="S47" s="22">
        <v>472.28</v>
      </c>
      <c r="T47" s="23"/>
      <c r="U47" s="22">
        <v>45.73</v>
      </c>
      <c r="V47" s="23"/>
    </row>
    <row r="48" spans="1:22" x14ac:dyDescent="0.2">
      <c r="A48" s="60" t="s">
        <v>179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37">
        <v>106669.64</v>
      </c>
      <c r="N48" s="23"/>
      <c r="O48" s="37">
        <v>127000</v>
      </c>
      <c r="P48" s="23"/>
      <c r="Q48" s="37">
        <v>114621.83</v>
      </c>
      <c r="R48" s="23"/>
      <c r="S48" s="22">
        <v>107.45</v>
      </c>
      <c r="T48" s="23"/>
      <c r="U48" s="22">
        <v>90.25</v>
      </c>
      <c r="V48" s="23"/>
    </row>
    <row r="49" spans="1:22" x14ac:dyDescent="0.2">
      <c r="A49" s="60" t="s">
        <v>180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37">
        <v>601197.87</v>
      </c>
      <c r="N49" s="23"/>
      <c r="O49" s="37">
        <v>985201.1</v>
      </c>
      <c r="P49" s="23"/>
      <c r="Q49" s="37">
        <v>943714.85</v>
      </c>
      <c r="R49" s="23"/>
      <c r="S49" s="22">
        <v>156.97</v>
      </c>
      <c r="T49" s="23"/>
      <c r="U49" s="22">
        <v>95.79</v>
      </c>
      <c r="V49" s="23"/>
    </row>
    <row r="50" spans="1:22" x14ac:dyDescent="0.2">
      <c r="A50" s="71" t="s">
        <v>181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72">
        <v>6159685.04</v>
      </c>
      <c r="N50" s="23"/>
      <c r="O50" s="72">
        <v>8505202.8000000007</v>
      </c>
      <c r="P50" s="23"/>
      <c r="Q50" s="72">
        <v>8258349.1900000004</v>
      </c>
      <c r="R50" s="23"/>
      <c r="S50" s="73">
        <v>134.07</v>
      </c>
      <c r="T50" s="23"/>
      <c r="U50" s="73">
        <v>97.1</v>
      </c>
      <c r="V50" s="23"/>
    </row>
    <row r="51" spans="1:22" x14ac:dyDescent="0.2">
      <c r="A51" s="60" t="s">
        <v>182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37" t="s">
        <v>0</v>
      </c>
      <c r="N51" s="23"/>
      <c r="O51" s="37">
        <v>5000</v>
      </c>
      <c r="P51" s="23"/>
      <c r="Q51" s="37" t="s">
        <v>0</v>
      </c>
      <c r="R51" s="23"/>
      <c r="S51" s="22">
        <v>0</v>
      </c>
      <c r="T51" s="23"/>
      <c r="U51" s="22">
        <v>0</v>
      </c>
      <c r="V51" s="23"/>
    </row>
    <row r="52" spans="1:22" x14ac:dyDescent="0.2">
      <c r="A52" s="60" t="s">
        <v>183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37">
        <v>39644.120000000003</v>
      </c>
      <c r="N52" s="23"/>
      <c r="O52" s="37">
        <v>60000</v>
      </c>
      <c r="P52" s="23"/>
      <c r="Q52" s="37">
        <v>54846.96</v>
      </c>
      <c r="R52" s="23"/>
      <c r="S52" s="22">
        <v>138.35</v>
      </c>
      <c r="T52" s="23"/>
      <c r="U52" s="22">
        <v>91.41</v>
      </c>
      <c r="V52" s="23"/>
    </row>
    <row r="53" spans="1:22" x14ac:dyDescent="0.2">
      <c r="A53" s="60" t="s">
        <v>184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37">
        <v>11880</v>
      </c>
      <c r="N53" s="23"/>
      <c r="O53" s="37">
        <v>10000</v>
      </c>
      <c r="P53" s="23"/>
      <c r="Q53" s="37">
        <v>8800</v>
      </c>
      <c r="R53" s="23"/>
      <c r="S53" s="22">
        <v>74.069999999999993</v>
      </c>
      <c r="T53" s="23"/>
      <c r="U53" s="22">
        <v>88</v>
      </c>
      <c r="V53" s="23"/>
    </row>
    <row r="54" spans="1:22" x14ac:dyDescent="0.2">
      <c r="A54" s="60" t="s">
        <v>185</v>
      </c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37">
        <v>24314.37</v>
      </c>
      <c r="N54" s="23"/>
      <c r="O54" s="37">
        <v>70000</v>
      </c>
      <c r="P54" s="23"/>
      <c r="Q54" s="37">
        <v>60000</v>
      </c>
      <c r="R54" s="23"/>
      <c r="S54" s="22">
        <v>246.77</v>
      </c>
      <c r="T54" s="23"/>
      <c r="U54" s="22">
        <v>85.71</v>
      </c>
      <c r="V54" s="23"/>
    </row>
    <row r="55" spans="1:22" x14ac:dyDescent="0.2">
      <c r="A55" s="60" t="s">
        <v>186</v>
      </c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37">
        <v>50000</v>
      </c>
      <c r="N55" s="23"/>
      <c r="O55" s="37">
        <v>50000</v>
      </c>
      <c r="P55" s="23"/>
      <c r="Q55" s="37">
        <v>39969.440000000002</v>
      </c>
      <c r="R55" s="23"/>
      <c r="S55" s="22">
        <v>79.94</v>
      </c>
      <c r="T55" s="23"/>
      <c r="U55" s="22">
        <v>79.94</v>
      </c>
      <c r="V55" s="23"/>
    </row>
    <row r="56" spans="1:22" x14ac:dyDescent="0.2">
      <c r="A56" s="60" t="s">
        <v>187</v>
      </c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37">
        <v>485238.6</v>
      </c>
      <c r="N56" s="23"/>
      <c r="O56" s="37">
        <v>2520000</v>
      </c>
      <c r="P56" s="23"/>
      <c r="Q56" s="37">
        <v>2498989.86</v>
      </c>
      <c r="R56" s="23"/>
      <c r="S56" s="22">
        <v>515</v>
      </c>
      <c r="T56" s="23"/>
      <c r="U56" s="22">
        <v>99.17</v>
      </c>
      <c r="V56" s="23"/>
    </row>
    <row r="57" spans="1:22" x14ac:dyDescent="0.2">
      <c r="A57" s="60" t="s">
        <v>188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37">
        <v>5220627</v>
      </c>
      <c r="N57" s="23"/>
      <c r="O57" s="37">
        <v>5236500</v>
      </c>
      <c r="P57" s="23"/>
      <c r="Q57" s="37">
        <v>5058845.6900000004</v>
      </c>
      <c r="R57" s="23"/>
      <c r="S57" s="22">
        <v>96.9</v>
      </c>
      <c r="T57" s="23"/>
      <c r="U57" s="22">
        <v>96.61</v>
      </c>
      <c r="V57" s="23"/>
    </row>
    <row r="58" spans="1:22" x14ac:dyDescent="0.2">
      <c r="A58" s="60" t="s">
        <v>189</v>
      </c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37">
        <v>80696.09</v>
      </c>
      <c r="N58" s="23"/>
      <c r="O58" s="37">
        <v>100000</v>
      </c>
      <c r="P58" s="23"/>
      <c r="Q58" s="37">
        <v>100000</v>
      </c>
      <c r="R58" s="23"/>
      <c r="S58" s="22">
        <v>123.92</v>
      </c>
      <c r="T58" s="23"/>
      <c r="U58" s="22">
        <v>100</v>
      </c>
      <c r="V58" s="23"/>
    </row>
    <row r="59" spans="1:22" x14ac:dyDescent="0.2">
      <c r="A59" s="60" t="s">
        <v>190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37">
        <v>115000</v>
      </c>
      <c r="N59" s="23"/>
      <c r="O59" s="37">
        <v>213702.8</v>
      </c>
      <c r="P59" s="23"/>
      <c r="Q59" s="37">
        <v>213702.8</v>
      </c>
      <c r="R59" s="23"/>
      <c r="S59" s="22">
        <v>185.83</v>
      </c>
      <c r="T59" s="23"/>
      <c r="U59" s="22">
        <v>100</v>
      </c>
      <c r="V59" s="23"/>
    </row>
    <row r="60" spans="1:22" x14ac:dyDescent="0.2">
      <c r="A60" s="60" t="s">
        <v>191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37">
        <v>132284.85999999999</v>
      </c>
      <c r="N60" s="23"/>
      <c r="O60" s="37">
        <v>240000</v>
      </c>
      <c r="P60" s="23"/>
      <c r="Q60" s="37">
        <v>223194.44</v>
      </c>
      <c r="R60" s="23"/>
      <c r="S60" s="22">
        <v>168.72</v>
      </c>
      <c r="T60" s="23"/>
      <c r="U60" s="22">
        <v>93</v>
      </c>
      <c r="V60" s="23"/>
    </row>
    <row r="61" spans="1:22" x14ac:dyDescent="0.2">
      <c r="A61" s="71" t="s">
        <v>192</v>
      </c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72">
        <v>29515639.100000001</v>
      </c>
      <c r="N61" s="23"/>
      <c r="O61" s="72">
        <v>35000367.460000001</v>
      </c>
      <c r="P61" s="23"/>
      <c r="Q61" s="72">
        <v>31992198.329999998</v>
      </c>
      <c r="R61" s="23"/>
      <c r="S61" s="73">
        <v>108.39</v>
      </c>
      <c r="T61" s="23"/>
      <c r="U61" s="73">
        <v>91.41</v>
      </c>
      <c r="V61" s="23"/>
    </row>
    <row r="62" spans="1:22" x14ac:dyDescent="0.2">
      <c r="A62" s="60" t="s">
        <v>193</v>
      </c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37" t="s">
        <v>0</v>
      </c>
      <c r="N62" s="23"/>
      <c r="O62" s="37">
        <v>505408.4</v>
      </c>
      <c r="P62" s="23"/>
      <c r="Q62" s="37">
        <v>500000</v>
      </c>
      <c r="R62" s="23"/>
      <c r="S62" s="22">
        <v>0</v>
      </c>
      <c r="T62" s="23"/>
      <c r="U62" s="22">
        <v>98.93</v>
      </c>
      <c r="V62" s="23"/>
    </row>
    <row r="63" spans="1:22" x14ac:dyDescent="0.2">
      <c r="A63" s="60" t="s">
        <v>194</v>
      </c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37">
        <v>1801250.74</v>
      </c>
      <c r="N63" s="23"/>
      <c r="O63" s="37">
        <v>2046455</v>
      </c>
      <c r="P63" s="23"/>
      <c r="Q63" s="37">
        <v>2043329.69</v>
      </c>
      <c r="R63" s="23"/>
      <c r="S63" s="22">
        <v>113.44</v>
      </c>
      <c r="T63" s="23"/>
      <c r="U63" s="22">
        <v>99.85</v>
      </c>
      <c r="V63" s="23"/>
    </row>
    <row r="64" spans="1:22" x14ac:dyDescent="0.2">
      <c r="A64" s="60" t="s">
        <v>195</v>
      </c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37">
        <v>2167553.16</v>
      </c>
      <c r="N64" s="23"/>
      <c r="O64" s="37">
        <v>2284350</v>
      </c>
      <c r="P64" s="23"/>
      <c r="Q64" s="37">
        <v>947767.44</v>
      </c>
      <c r="R64" s="23"/>
      <c r="S64" s="22">
        <v>43.73</v>
      </c>
      <c r="T64" s="23"/>
      <c r="U64" s="22">
        <v>41.49</v>
      </c>
      <c r="V64" s="23"/>
    </row>
    <row r="65" spans="1:22" x14ac:dyDescent="0.2">
      <c r="A65" s="60" t="s">
        <v>196</v>
      </c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37">
        <v>912777.07</v>
      </c>
      <c r="N65" s="23"/>
      <c r="O65" s="37">
        <v>3195438.65</v>
      </c>
      <c r="P65" s="23"/>
      <c r="Q65" s="37">
        <v>2784938.65</v>
      </c>
      <c r="R65" s="23"/>
      <c r="S65" s="22">
        <v>305.11</v>
      </c>
      <c r="T65" s="23"/>
      <c r="U65" s="22">
        <v>87.15</v>
      </c>
      <c r="V65" s="23"/>
    </row>
    <row r="66" spans="1:22" x14ac:dyDescent="0.2">
      <c r="A66" s="60" t="s">
        <v>197</v>
      </c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37">
        <v>362850</v>
      </c>
      <c r="N66" s="23"/>
      <c r="O66" s="37">
        <v>120000</v>
      </c>
      <c r="P66" s="23"/>
      <c r="Q66" s="37">
        <v>120000</v>
      </c>
      <c r="R66" s="23"/>
      <c r="S66" s="22">
        <v>33.07</v>
      </c>
      <c r="T66" s="23"/>
      <c r="U66" s="22">
        <v>100</v>
      </c>
      <c r="V66" s="23"/>
    </row>
    <row r="67" spans="1:22" x14ac:dyDescent="0.2">
      <c r="A67" s="60" t="s">
        <v>198</v>
      </c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37">
        <v>5927640.1200000001</v>
      </c>
      <c r="N67" s="23"/>
      <c r="O67" s="37">
        <v>7648715.4100000001</v>
      </c>
      <c r="P67" s="23"/>
      <c r="Q67" s="37">
        <v>6729333.2000000002</v>
      </c>
      <c r="R67" s="23"/>
      <c r="S67" s="22">
        <v>113.52</v>
      </c>
      <c r="T67" s="23"/>
      <c r="U67" s="22">
        <v>87.98</v>
      </c>
      <c r="V67" s="23"/>
    </row>
    <row r="68" spans="1:22" x14ac:dyDescent="0.2">
      <c r="A68" s="60" t="s">
        <v>199</v>
      </c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37">
        <v>18343568.010000002</v>
      </c>
      <c r="N68" s="23"/>
      <c r="O68" s="37">
        <v>19200000</v>
      </c>
      <c r="P68" s="23"/>
      <c r="Q68" s="37">
        <v>18866829.350000001</v>
      </c>
      <c r="R68" s="23"/>
      <c r="S68" s="22">
        <v>102.85</v>
      </c>
      <c r="T68" s="23"/>
      <c r="U68" s="22">
        <v>98.26</v>
      </c>
      <c r="V68" s="23"/>
    </row>
    <row r="69" spans="1:22" x14ac:dyDescent="0.2">
      <c r="A69" s="71" t="s">
        <v>200</v>
      </c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72" t="s">
        <v>0</v>
      </c>
      <c r="N69" s="23"/>
      <c r="O69" s="72">
        <v>40000</v>
      </c>
      <c r="P69" s="23"/>
      <c r="Q69" s="72">
        <v>40000</v>
      </c>
      <c r="R69" s="23"/>
      <c r="S69" s="73">
        <v>0</v>
      </c>
      <c r="T69" s="23"/>
      <c r="U69" s="73">
        <v>100</v>
      </c>
      <c r="V69" s="23"/>
    </row>
    <row r="70" spans="1:22" x14ac:dyDescent="0.2">
      <c r="A70" s="60" t="s">
        <v>201</v>
      </c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37" t="s">
        <v>0</v>
      </c>
      <c r="N70" s="23"/>
      <c r="O70" s="37">
        <v>40000</v>
      </c>
      <c r="P70" s="23"/>
      <c r="Q70" s="37">
        <v>40000</v>
      </c>
      <c r="R70" s="23"/>
      <c r="S70" s="22">
        <v>0</v>
      </c>
      <c r="T70" s="23"/>
      <c r="U70" s="22">
        <v>100</v>
      </c>
      <c r="V70" s="23"/>
    </row>
    <row r="71" spans="1:22" x14ac:dyDescent="0.2">
      <c r="A71" s="71" t="s">
        <v>203</v>
      </c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72" t="s">
        <v>0</v>
      </c>
      <c r="N71" s="23"/>
      <c r="O71" s="72">
        <v>1550000</v>
      </c>
      <c r="P71" s="23"/>
      <c r="Q71" s="72">
        <v>1550000</v>
      </c>
      <c r="R71" s="23"/>
      <c r="S71" s="73">
        <v>0</v>
      </c>
      <c r="T71" s="23"/>
      <c r="U71" s="73">
        <v>100</v>
      </c>
      <c r="V71" s="23"/>
    </row>
    <row r="72" spans="1:22" x14ac:dyDescent="0.2">
      <c r="A72" s="60" t="s">
        <v>204</v>
      </c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37" t="s">
        <v>0</v>
      </c>
      <c r="N72" s="23"/>
      <c r="O72" s="37">
        <v>1550000</v>
      </c>
      <c r="P72" s="23"/>
      <c r="Q72" s="37">
        <v>1550000</v>
      </c>
      <c r="R72" s="23"/>
      <c r="S72" s="22">
        <v>0</v>
      </c>
      <c r="T72" s="23"/>
      <c r="U72" s="22">
        <v>100</v>
      </c>
      <c r="V72" s="23"/>
    </row>
    <row r="73" spans="1:22" x14ac:dyDescent="0.2">
      <c r="A73" s="70" t="s">
        <v>0</v>
      </c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70" t="s">
        <v>0</v>
      </c>
      <c r="N73" s="23"/>
      <c r="O73" s="70" t="s">
        <v>0</v>
      </c>
      <c r="P73" s="23"/>
      <c r="Q73" s="70" t="s">
        <v>0</v>
      </c>
      <c r="R73" s="23"/>
      <c r="S73" s="70" t="s">
        <v>0</v>
      </c>
      <c r="T73" s="23"/>
      <c r="U73" s="70" t="s">
        <v>0</v>
      </c>
      <c r="V73" s="23"/>
    </row>
  </sheetData>
  <mergeCells count="401">
    <mergeCell ref="A3:B3"/>
    <mergeCell ref="A4:B4"/>
    <mergeCell ref="A1:V1"/>
    <mergeCell ref="A2:V2"/>
    <mergeCell ref="A5:V5"/>
    <mergeCell ref="A9:L9"/>
    <mergeCell ref="M9:N9"/>
    <mergeCell ref="O9:P9"/>
    <mergeCell ref="Q9:R9"/>
    <mergeCell ref="S9:T9"/>
    <mergeCell ref="U9:V9"/>
    <mergeCell ref="A8:L8"/>
    <mergeCell ref="M8:N8"/>
    <mergeCell ref="O8:P8"/>
    <mergeCell ref="Q8:R8"/>
    <mergeCell ref="S8:T8"/>
    <mergeCell ref="U8:V8"/>
    <mergeCell ref="A11:L11"/>
    <mergeCell ref="M11:N11"/>
    <mergeCell ref="O11:P11"/>
    <mergeCell ref="Q11:R11"/>
    <mergeCell ref="S11:T11"/>
    <mergeCell ref="U11:V11"/>
    <mergeCell ref="A10:L10"/>
    <mergeCell ref="M10:N10"/>
    <mergeCell ref="O10:P10"/>
    <mergeCell ref="Q10:R10"/>
    <mergeCell ref="S10:T10"/>
    <mergeCell ref="U10:V10"/>
    <mergeCell ref="A13:L13"/>
    <mergeCell ref="M13:N13"/>
    <mergeCell ref="O13:P13"/>
    <mergeCell ref="Q13:R13"/>
    <mergeCell ref="S13:T13"/>
    <mergeCell ref="U13:V13"/>
    <mergeCell ref="A12:L12"/>
    <mergeCell ref="M12:N12"/>
    <mergeCell ref="O12:P12"/>
    <mergeCell ref="Q12:R12"/>
    <mergeCell ref="S12:T12"/>
    <mergeCell ref="U12:V12"/>
    <mergeCell ref="A15:L15"/>
    <mergeCell ref="M15:N15"/>
    <mergeCell ref="O15:P15"/>
    <mergeCell ref="Q15:R15"/>
    <mergeCell ref="S15:T15"/>
    <mergeCell ref="U15:V15"/>
    <mergeCell ref="A14:L14"/>
    <mergeCell ref="M14:N14"/>
    <mergeCell ref="O14:P14"/>
    <mergeCell ref="Q14:R14"/>
    <mergeCell ref="S14:T14"/>
    <mergeCell ref="U14:V14"/>
    <mergeCell ref="A17:L17"/>
    <mergeCell ref="M17:N17"/>
    <mergeCell ref="O17:P17"/>
    <mergeCell ref="Q17:R17"/>
    <mergeCell ref="S17:T17"/>
    <mergeCell ref="U17:V17"/>
    <mergeCell ref="A16:L16"/>
    <mergeCell ref="M16:N16"/>
    <mergeCell ref="O16:P16"/>
    <mergeCell ref="Q16:R16"/>
    <mergeCell ref="S16:T16"/>
    <mergeCell ref="U16:V16"/>
    <mergeCell ref="A19:L19"/>
    <mergeCell ref="M19:N19"/>
    <mergeCell ref="O19:P19"/>
    <mergeCell ref="Q19:R19"/>
    <mergeCell ref="S19:T19"/>
    <mergeCell ref="U19:V19"/>
    <mergeCell ref="A18:L18"/>
    <mergeCell ref="M18:N18"/>
    <mergeCell ref="O18:P18"/>
    <mergeCell ref="Q18:R18"/>
    <mergeCell ref="S18:T18"/>
    <mergeCell ref="U18:V18"/>
    <mergeCell ref="A21:L21"/>
    <mergeCell ref="M21:N21"/>
    <mergeCell ref="O21:P21"/>
    <mergeCell ref="Q21:R21"/>
    <mergeCell ref="S21:T21"/>
    <mergeCell ref="U21:V21"/>
    <mergeCell ref="A20:L20"/>
    <mergeCell ref="M20:N20"/>
    <mergeCell ref="O20:P20"/>
    <mergeCell ref="Q20:R20"/>
    <mergeCell ref="S20:T20"/>
    <mergeCell ref="U20:V20"/>
    <mergeCell ref="A23:L23"/>
    <mergeCell ref="M23:N23"/>
    <mergeCell ref="O23:P23"/>
    <mergeCell ref="Q23:R23"/>
    <mergeCell ref="S23:T23"/>
    <mergeCell ref="U23:V23"/>
    <mergeCell ref="A22:L22"/>
    <mergeCell ref="M22:N22"/>
    <mergeCell ref="O22:P22"/>
    <mergeCell ref="Q22:R22"/>
    <mergeCell ref="S22:T22"/>
    <mergeCell ref="U22:V22"/>
    <mergeCell ref="A25:L25"/>
    <mergeCell ref="M25:N25"/>
    <mergeCell ref="O25:P25"/>
    <mergeCell ref="Q25:R25"/>
    <mergeCell ref="S25:T25"/>
    <mergeCell ref="U25:V25"/>
    <mergeCell ref="A24:L24"/>
    <mergeCell ref="M24:N24"/>
    <mergeCell ref="O24:P24"/>
    <mergeCell ref="Q24:R24"/>
    <mergeCell ref="S24:T24"/>
    <mergeCell ref="U24:V24"/>
    <mergeCell ref="A27:L27"/>
    <mergeCell ref="M27:N27"/>
    <mergeCell ref="O27:P27"/>
    <mergeCell ref="Q27:R27"/>
    <mergeCell ref="S27:T27"/>
    <mergeCell ref="U27:V27"/>
    <mergeCell ref="A26:L26"/>
    <mergeCell ref="M26:N26"/>
    <mergeCell ref="O26:P26"/>
    <mergeCell ref="Q26:R26"/>
    <mergeCell ref="S26:T26"/>
    <mergeCell ref="U26:V26"/>
    <mergeCell ref="A29:L29"/>
    <mergeCell ref="M29:N29"/>
    <mergeCell ref="O29:P29"/>
    <mergeCell ref="Q29:R29"/>
    <mergeCell ref="S29:T29"/>
    <mergeCell ref="U29:V29"/>
    <mergeCell ref="A28:L28"/>
    <mergeCell ref="M28:N28"/>
    <mergeCell ref="O28:P28"/>
    <mergeCell ref="Q28:R28"/>
    <mergeCell ref="S28:T28"/>
    <mergeCell ref="U28:V28"/>
    <mergeCell ref="A31:L31"/>
    <mergeCell ref="M31:N31"/>
    <mergeCell ref="O31:P31"/>
    <mergeCell ref="Q31:R31"/>
    <mergeCell ref="S31:T31"/>
    <mergeCell ref="U31:V31"/>
    <mergeCell ref="A30:L30"/>
    <mergeCell ref="M30:N30"/>
    <mergeCell ref="O30:P30"/>
    <mergeCell ref="Q30:R30"/>
    <mergeCell ref="S30:T30"/>
    <mergeCell ref="U30:V30"/>
    <mergeCell ref="A33:L33"/>
    <mergeCell ref="M33:N33"/>
    <mergeCell ref="O33:P33"/>
    <mergeCell ref="Q33:R33"/>
    <mergeCell ref="S33:T33"/>
    <mergeCell ref="U33:V33"/>
    <mergeCell ref="A32:L32"/>
    <mergeCell ref="M32:N32"/>
    <mergeCell ref="O32:P32"/>
    <mergeCell ref="Q32:R32"/>
    <mergeCell ref="S32:T32"/>
    <mergeCell ref="U32:V32"/>
    <mergeCell ref="A35:L35"/>
    <mergeCell ref="M35:N35"/>
    <mergeCell ref="O35:P35"/>
    <mergeCell ref="Q35:R35"/>
    <mergeCell ref="S35:T35"/>
    <mergeCell ref="U35:V35"/>
    <mergeCell ref="A34:L34"/>
    <mergeCell ref="M34:N34"/>
    <mergeCell ref="O34:P34"/>
    <mergeCell ref="Q34:R34"/>
    <mergeCell ref="S34:T34"/>
    <mergeCell ref="U34:V34"/>
    <mergeCell ref="A37:L37"/>
    <mergeCell ref="M37:N37"/>
    <mergeCell ref="O37:P37"/>
    <mergeCell ref="Q37:R37"/>
    <mergeCell ref="S37:T37"/>
    <mergeCell ref="U37:V37"/>
    <mergeCell ref="A36:L36"/>
    <mergeCell ref="M36:N36"/>
    <mergeCell ref="O36:P36"/>
    <mergeCell ref="Q36:R36"/>
    <mergeCell ref="S36:T36"/>
    <mergeCell ref="U36:V36"/>
    <mergeCell ref="A39:L39"/>
    <mergeCell ref="M39:N39"/>
    <mergeCell ref="O39:P39"/>
    <mergeCell ref="Q39:R39"/>
    <mergeCell ref="S39:T39"/>
    <mergeCell ref="U39:V39"/>
    <mergeCell ref="A38:L38"/>
    <mergeCell ref="M38:N38"/>
    <mergeCell ref="O38:P38"/>
    <mergeCell ref="Q38:R38"/>
    <mergeCell ref="S38:T38"/>
    <mergeCell ref="U38:V38"/>
    <mergeCell ref="A41:L41"/>
    <mergeCell ref="M41:N41"/>
    <mergeCell ref="O41:P41"/>
    <mergeCell ref="Q41:R41"/>
    <mergeCell ref="S41:T41"/>
    <mergeCell ref="U41:V41"/>
    <mergeCell ref="A40:L40"/>
    <mergeCell ref="M40:N40"/>
    <mergeCell ref="O40:P40"/>
    <mergeCell ref="Q40:R40"/>
    <mergeCell ref="S40:T40"/>
    <mergeCell ref="U40:V40"/>
    <mergeCell ref="A43:L43"/>
    <mergeCell ref="M43:N43"/>
    <mergeCell ref="O43:P43"/>
    <mergeCell ref="Q43:R43"/>
    <mergeCell ref="S43:T43"/>
    <mergeCell ref="U43:V43"/>
    <mergeCell ref="A42:L42"/>
    <mergeCell ref="M42:N42"/>
    <mergeCell ref="O42:P42"/>
    <mergeCell ref="Q42:R42"/>
    <mergeCell ref="S42:T42"/>
    <mergeCell ref="U42:V42"/>
    <mergeCell ref="A45:L45"/>
    <mergeCell ref="M45:N45"/>
    <mergeCell ref="O45:P45"/>
    <mergeCell ref="Q45:R45"/>
    <mergeCell ref="S45:T45"/>
    <mergeCell ref="U45:V45"/>
    <mergeCell ref="A44:L44"/>
    <mergeCell ref="M44:N44"/>
    <mergeCell ref="O44:P44"/>
    <mergeCell ref="Q44:R44"/>
    <mergeCell ref="S44:T44"/>
    <mergeCell ref="U44:V44"/>
    <mergeCell ref="A47:L47"/>
    <mergeCell ref="M47:N47"/>
    <mergeCell ref="O47:P47"/>
    <mergeCell ref="Q47:R47"/>
    <mergeCell ref="S47:T47"/>
    <mergeCell ref="U47:V47"/>
    <mergeCell ref="A46:L46"/>
    <mergeCell ref="M46:N46"/>
    <mergeCell ref="O46:P46"/>
    <mergeCell ref="Q46:R46"/>
    <mergeCell ref="S46:T46"/>
    <mergeCell ref="U46:V46"/>
    <mergeCell ref="A49:L49"/>
    <mergeCell ref="M49:N49"/>
    <mergeCell ref="O49:P49"/>
    <mergeCell ref="Q49:R49"/>
    <mergeCell ref="S49:T49"/>
    <mergeCell ref="U49:V49"/>
    <mergeCell ref="A48:L48"/>
    <mergeCell ref="M48:N48"/>
    <mergeCell ref="O48:P48"/>
    <mergeCell ref="Q48:R48"/>
    <mergeCell ref="S48:T48"/>
    <mergeCell ref="U48:V48"/>
    <mergeCell ref="A51:L51"/>
    <mergeCell ref="M51:N51"/>
    <mergeCell ref="O51:P51"/>
    <mergeCell ref="Q51:R51"/>
    <mergeCell ref="S51:T51"/>
    <mergeCell ref="U51:V51"/>
    <mergeCell ref="A50:L50"/>
    <mergeCell ref="M50:N50"/>
    <mergeCell ref="O50:P50"/>
    <mergeCell ref="Q50:R50"/>
    <mergeCell ref="S50:T50"/>
    <mergeCell ref="U50:V50"/>
    <mergeCell ref="A53:L53"/>
    <mergeCell ref="M53:N53"/>
    <mergeCell ref="O53:P53"/>
    <mergeCell ref="Q53:R53"/>
    <mergeCell ref="S53:T53"/>
    <mergeCell ref="U53:V53"/>
    <mergeCell ref="A52:L52"/>
    <mergeCell ref="M52:N52"/>
    <mergeCell ref="O52:P52"/>
    <mergeCell ref="Q52:R52"/>
    <mergeCell ref="S52:T52"/>
    <mergeCell ref="U52:V52"/>
    <mergeCell ref="A55:L55"/>
    <mergeCell ref="M55:N55"/>
    <mergeCell ref="O55:P55"/>
    <mergeCell ref="Q55:R55"/>
    <mergeCell ref="S55:T55"/>
    <mergeCell ref="U55:V55"/>
    <mergeCell ref="A54:L54"/>
    <mergeCell ref="M54:N54"/>
    <mergeCell ref="O54:P54"/>
    <mergeCell ref="Q54:R54"/>
    <mergeCell ref="S54:T54"/>
    <mergeCell ref="U54:V54"/>
    <mergeCell ref="A57:L57"/>
    <mergeCell ref="M57:N57"/>
    <mergeCell ref="O57:P57"/>
    <mergeCell ref="Q57:R57"/>
    <mergeCell ref="S57:T57"/>
    <mergeCell ref="U57:V57"/>
    <mergeCell ref="A56:L56"/>
    <mergeCell ref="M56:N56"/>
    <mergeCell ref="O56:P56"/>
    <mergeCell ref="Q56:R56"/>
    <mergeCell ref="S56:T56"/>
    <mergeCell ref="U56:V56"/>
    <mergeCell ref="A59:L59"/>
    <mergeCell ref="M59:N59"/>
    <mergeCell ref="O59:P59"/>
    <mergeCell ref="Q59:R59"/>
    <mergeCell ref="S59:T59"/>
    <mergeCell ref="U59:V59"/>
    <mergeCell ref="A58:L58"/>
    <mergeCell ref="M58:N58"/>
    <mergeCell ref="O58:P58"/>
    <mergeCell ref="Q58:R58"/>
    <mergeCell ref="S58:T58"/>
    <mergeCell ref="U58:V58"/>
    <mergeCell ref="A61:L61"/>
    <mergeCell ref="M61:N61"/>
    <mergeCell ref="O61:P61"/>
    <mergeCell ref="Q61:R61"/>
    <mergeCell ref="S61:T61"/>
    <mergeCell ref="U61:V61"/>
    <mergeCell ref="A60:L60"/>
    <mergeCell ref="M60:N60"/>
    <mergeCell ref="O60:P60"/>
    <mergeCell ref="Q60:R60"/>
    <mergeCell ref="S60:T60"/>
    <mergeCell ref="U60:V60"/>
    <mergeCell ref="A63:L63"/>
    <mergeCell ref="M63:N63"/>
    <mergeCell ref="O63:P63"/>
    <mergeCell ref="Q63:R63"/>
    <mergeCell ref="S63:T63"/>
    <mergeCell ref="U63:V63"/>
    <mergeCell ref="A62:L62"/>
    <mergeCell ref="M62:N62"/>
    <mergeCell ref="O62:P62"/>
    <mergeCell ref="Q62:R62"/>
    <mergeCell ref="S62:T62"/>
    <mergeCell ref="U62:V62"/>
    <mergeCell ref="A65:L65"/>
    <mergeCell ref="M65:N65"/>
    <mergeCell ref="O65:P65"/>
    <mergeCell ref="Q65:R65"/>
    <mergeCell ref="S65:T65"/>
    <mergeCell ref="U65:V65"/>
    <mergeCell ref="A64:L64"/>
    <mergeCell ref="M64:N64"/>
    <mergeCell ref="O64:P64"/>
    <mergeCell ref="Q64:R64"/>
    <mergeCell ref="S64:T64"/>
    <mergeCell ref="U64:V64"/>
    <mergeCell ref="A67:L67"/>
    <mergeCell ref="M67:N67"/>
    <mergeCell ref="O67:P67"/>
    <mergeCell ref="Q67:R67"/>
    <mergeCell ref="S67:T67"/>
    <mergeCell ref="U67:V67"/>
    <mergeCell ref="A66:L66"/>
    <mergeCell ref="M66:N66"/>
    <mergeCell ref="O66:P66"/>
    <mergeCell ref="Q66:R66"/>
    <mergeCell ref="S66:T66"/>
    <mergeCell ref="U66:V66"/>
    <mergeCell ref="A69:L69"/>
    <mergeCell ref="M69:N69"/>
    <mergeCell ref="O69:P69"/>
    <mergeCell ref="Q69:R69"/>
    <mergeCell ref="S69:T69"/>
    <mergeCell ref="U69:V69"/>
    <mergeCell ref="A68:L68"/>
    <mergeCell ref="M68:N68"/>
    <mergeCell ref="O68:P68"/>
    <mergeCell ref="Q68:R68"/>
    <mergeCell ref="S68:T68"/>
    <mergeCell ref="U68:V68"/>
    <mergeCell ref="A71:L71"/>
    <mergeCell ref="M71:N71"/>
    <mergeCell ref="O71:P71"/>
    <mergeCell ref="Q71:R71"/>
    <mergeCell ref="S71:T71"/>
    <mergeCell ref="U71:V71"/>
    <mergeCell ref="A70:L70"/>
    <mergeCell ref="M70:N70"/>
    <mergeCell ref="O70:P70"/>
    <mergeCell ref="Q70:R70"/>
    <mergeCell ref="S70:T70"/>
    <mergeCell ref="U70:V70"/>
    <mergeCell ref="A73:L73"/>
    <mergeCell ref="M73:N73"/>
    <mergeCell ref="O73:P73"/>
    <mergeCell ref="Q73:R73"/>
    <mergeCell ref="S73:T73"/>
    <mergeCell ref="U73:V73"/>
    <mergeCell ref="A72:L72"/>
    <mergeCell ref="M72:N72"/>
    <mergeCell ref="O72:P72"/>
    <mergeCell ref="Q72:R72"/>
    <mergeCell ref="S72:T72"/>
    <mergeCell ref="U72:V72"/>
  </mergeCells>
  <pageMargins left="0.74803149606299213" right="0.74803149606299213" top="0.98425196850393704" bottom="0.98425196850393704" header="0.51181102362204722" footer="0.51181102362204722"/>
  <pageSetup scale="63" firstPageNumber="5" fitToHeight="0" orientation="landscape" useFirstPageNumber="1" horizontalDpi="300" verticalDpi="300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46"/>
  <sheetViews>
    <sheetView view="pageLayout" topLeftCell="A25" zoomScaleNormal="100" workbookViewId="0">
      <selection activeCell="K8" sqref="K8:L8"/>
    </sheetView>
  </sheetViews>
  <sheetFormatPr defaultRowHeight="12.75" x14ac:dyDescent="0.2"/>
  <cols>
    <col min="1" max="16384" width="9.140625" style="3"/>
  </cols>
  <sheetData>
    <row r="1" spans="1:16" ht="20.25" x14ac:dyDescent="0.3">
      <c r="A1" s="54" t="s">
        <v>960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ht="20.25" x14ac:dyDescent="0.3">
      <c r="A2" s="54" t="s">
        <v>958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</row>
    <row r="3" spans="1:16" x14ac:dyDescent="0.2">
      <c r="A3" s="23"/>
      <c r="B3" s="23"/>
      <c r="G3" s="4"/>
      <c r="H3" s="4"/>
      <c r="M3" s="5"/>
      <c r="N3" s="5"/>
    </row>
    <row r="4" spans="1:16" ht="18.75" x14ac:dyDescent="0.3">
      <c r="A4" s="67" t="s">
        <v>961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6" x14ac:dyDescent="0.2">
      <c r="A5" s="23"/>
      <c r="B5" s="23"/>
    </row>
    <row r="6" spans="1:16" x14ac:dyDescent="0.2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</row>
    <row r="7" spans="1:16" x14ac:dyDescent="0.2">
      <c r="A7" s="44" t="s">
        <v>0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spans="1:16" x14ac:dyDescent="0.2">
      <c r="A8" s="86" t="s">
        <v>205</v>
      </c>
      <c r="B8" s="23"/>
      <c r="C8" s="23"/>
      <c r="D8" s="23"/>
      <c r="E8" s="23"/>
      <c r="F8" s="23"/>
      <c r="G8" s="86" t="s">
        <v>2</v>
      </c>
      <c r="H8" s="23"/>
      <c r="I8" s="86" t="s">
        <v>3</v>
      </c>
      <c r="J8" s="23"/>
      <c r="K8" s="86" t="s">
        <v>4</v>
      </c>
      <c r="L8" s="23"/>
      <c r="M8" s="86" t="s">
        <v>206</v>
      </c>
      <c r="N8" s="23"/>
      <c r="O8" s="86" t="s">
        <v>207</v>
      </c>
      <c r="P8" s="23"/>
    </row>
    <row r="9" spans="1:16" x14ac:dyDescent="0.2">
      <c r="A9" s="86" t="s">
        <v>0</v>
      </c>
      <c r="B9" s="23"/>
      <c r="C9" s="23"/>
      <c r="D9" s="23"/>
      <c r="E9" s="23"/>
      <c r="F9" s="23"/>
      <c r="G9" s="86" t="s">
        <v>8</v>
      </c>
      <c r="H9" s="23"/>
      <c r="I9" s="86" t="s">
        <v>9</v>
      </c>
      <c r="J9" s="23"/>
      <c r="K9" s="86" t="s">
        <v>10</v>
      </c>
      <c r="L9" s="23"/>
      <c r="M9" s="86" t="s">
        <v>11</v>
      </c>
      <c r="N9" s="23"/>
      <c r="O9" s="86" t="s">
        <v>12</v>
      </c>
      <c r="P9" s="23"/>
    </row>
    <row r="10" spans="1:16" x14ac:dyDescent="0.2">
      <c r="A10" s="83" t="s">
        <v>208</v>
      </c>
      <c r="B10" s="23"/>
      <c r="C10" s="23"/>
      <c r="D10" s="23"/>
      <c r="E10" s="23"/>
      <c r="F10" s="23"/>
      <c r="G10" s="84">
        <v>72791872.099999994</v>
      </c>
      <c r="H10" s="23"/>
      <c r="I10" s="84">
        <v>77918425.909999996</v>
      </c>
      <c r="J10" s="23"/>
      <c r="K10" s="84">
        <v>72849489.629999995</v>
      </c>
      <c r="L10" s="23"/>
      <c r="M10" s="85">
        <v>100.08</v>
      </c>
      <c r="N10" s="23"/>
      <c r="O10" s="85">
        <v>93.49</v>
      </c>
      <c r="P10" s="23"/>
    </row>
    <row r="11" spans="1:16" x14ac:dyDescent="0.2">
      <c r="A11" s="80" t="s">
        <v>209</v>
      </c>
      <c r="B11" s="23"/>
      <c r="C11" s="23"/>
      <c r="D11" s="23"/>
      <c r="E11" s="23"/>
      <c r="F11" s="23"/>
      <c r="G11" s="81">
        <v>10975649.15</v>
      </c>
      <c r="H11" s="23"/>
      <c r="I11" s="81">
        <v>9009101.6400000006</v>
      </c>
      <c r="J11" s="23"/>
      <c r="K11" s="81">
        <v>7353683.4000000004</v>
      </c>
      <c r="L11" s="23"/>
      <c r="M11" s="82">
        <v>67</v>
      </c>
      <c r="N11" s="23"/>
      <c r="O11" s="82">
        <v>81.63</v>
      </c>
      <c r="P11" s="23"/>
    </row>
    <row r="12" spans="1:16" x14ac:dyDescent="0.2">
      <c r="A12" s="77" t="s">
        <v>210</v>
      </c>
      <c r="B12" s="23"/>
      <c r="C12" s="23"/>
      <c r="D12" s="23"/>
      <c r="E12" s="23"/>
      <c r="F12" s="23"/>
      <c r="G12" s="78">
        <v>980693.78</v>
      </c>
      <c r="H12" s="23"/>
      <c r="I12" s="78">
        <v>918400</v>
      </c>
      <c r="J12" s="23"/>
      <c r="K12" s="78">
        <v>700374.93</v>
      </c>
      <c r="L12" s="23"/>
      <c r="M12" s="79">
        <v>71.42</v>
      </c>
      <c r="N12" s="23"/>
      <c r="O12" s="79">
        <v>76.260000000000005</v>
      </c>
      <c r="P12" s="23"/>
    </row>
    <row r="13" spans="1:16" x14ac:dyDescent="0.2">
      <c r="A13" s="77" t="s">
        <v>211</v>
      </c>
      <c r="B13" s="23"/>
      <c r="C13" s="23"/>
      <c r="D13" s="23"/>
      <c r="E13" s="23"/>
      <c r="F13" s="23"/>
      <c r="G13" s="78">
        <v>9994955.3699999992</v>
      </c>
      <c r="H13" s="23"/>
      <c r="I13" s="78">
        <v>8090701.6399999997</v>
      </c>
      <c r="J13" s="23"/>
      <c r="K13" s="78">
        <v>6653308.4699999997</v>
      </c>
      <c r="L13" s="23"/>
      <c r="M13" s="79">
        <v>66.569999999999993</v>
      </c>
      <c r="N13" s="23"/>
      <c r="O13" s="79">
        <v>82.23</v>
      </c>
      <c r="P13" s="23"/>
    </row>
    <row r="14" spans="1:16" x14ac:dyDescent="0.2">
      <c r="A14" s="80" t="s">
        <v>212</v>
      </c>
      <c r="B14" s="23"/>
      <c r="C14" s="23"/>
      <c r="D14" s="23"/>
      <c r="E14" s="23"/>
      <c r="F14" s="23"/>
      <c r="G14" s="81">
        <v>40819.4</v>
      </c>
      <c r="H14" s="23"/>
      <c r="I14" s="81" t="s">
        <v>0</v>
      </c>
      <c r="J14" s="23"/>
      <c r="K14" s="81" t="s">
        <v>0</v>
      </c>
      <c r="L14" s="23"/>
      <c r="M14" s="82" t="s">
        <v>0</v>
      </c>
      <c r="N14" s="23"/>
      <c r="O14" s="82" t="s">
        <v>0</v>
      </c>
      <c r="P14" s="23"/>
    </row>
    <row r="15" spans="1:16" x14ac:dyDescent="0.2">
      <c r="A15" s="77" t="s">
        <v>213</v>
      </c>
      <c r="B15" s="23"/>
      <c r="C15" s="23"/>
      <c r="D15" s="23"/>
      <c r="E15" s="23"/>
      <c r="F15" s="23"/>
      <c r="G15" s="78">
        <v>40819.4</v>
      </c>
      <c r="H15" s="23"/>
      <c r="I15" s="78" t="s">
        <v>0</v>
      </c>
      <c r="J15" s="23"/>
      <c r="K15" s="78" t="s">
        <v>0</v>
      </c>
      <c r="L15" s="23"/>
      <c r="M15" s="79" t="s">
        <v>0</v>
      </c>
      <c r="N15" s="23"/>
      <c r="O15" s="79" t="s">
        <v>0</v>
      </c>
      <c r="P15" s="23"/>
    </row>
    <row r="16" spans="1:16" x14ac:dyDescent="0.2">
      <c r="A16" s="80" t="s">
        <v>214</v>
      </c>
      <c r="B16" s="23"/>
      <c r="C16" s="23"/>
      <c r="D16" s="23"/>
      <c r="E16" s="23"/>
      <c r="F16" s="23"/>
      <c r="G16" s="81">
        <v>4524358.12</v>
      </c>
      <c r="H16" s="23"/>
      <c r="I16" s="81">
        <v>4590455</v>
      </c>
      <c r="J16" s="23"/>
      <c r="K16" s="81">
        <v>4189656.64</v>
      </c>
      <c r="L16" s="23"/>
      <c r="M16" s="82">
        <v>92.6</v>
      </c>
      <c r="N16" s="23"/>
      <c r="O16" s="82">
        <v>91.27</v>
      </c>
      <c r="P16" s="23"/>
    </row>
    <row r="17" spans="1:16" x14ac:dyDescent="0.2">
      <c r="A17" s="77" t="s">
        <v>215</v>
      </c>
      <c r="B17" s="23"/>
      <c r="C17" s="23"/>
      <c r="D17" s="23"/>
      <c r="E17" s="23"/>
      <c r="F17" s="23"/>
      <c r="G17" s="78">
        <v>4524358.12</v>
      </c>
      <c r="H17" s="23"/>
      <c r="I17" s="78">
        <v>4590455</v>
      </c>
      <c r="J17" s="23"/>
      <c r="K17" s="78">
        <v>4189656.64</v>
      </c>
      <c r="L17" s="23"/>
      <c r="M17" s="79">
        <v>92.6</v>
      </c>
      <c r="N17" s="23"/>
      <c r="O17" s="79">
        <v>91.27</v>
      </c>
      <c r="P17" s="23"/>
    </row>
    <row r="18" spans="1:16" x14ac:dyDescent="0.2">
      <c r="A18" s="80" t="s">
        <v>216</v>
      </c>
      <c r="B18" s="23"/>
      <c r="C18" s="23"/>
      <c r="D18" s="23"/>
      <c r="E18" s="23"/>
      <c r="F18" s="23"/>
      <c r="G18" s="81">
        <v>6460841.2599999998</v>
      </c>
      <c r="H18" s="23"/>
      <c r="I18" s="81">
        <v>6266013.7999999998</v>
      </c>
      <c r="J18" s="23"/>
      <c r="K18" s="81">
        <v>6051151.8300000001</v>
      </c>
      <c r="L18" s="23"/>
      <c r="M18" s="82">
        <v>93.66</v>
      </c>
      <c r="N18" s="23"/>
      <c r="O18" s="82">
        <v>96.57</v>
      </c>
      <c r="P18" s="23"/>
    </row>
    <row r="19" spans="1:16" x14ac:dyDescent="0.2">
      <c r="A19" s="77" t="s">
        <v>217</v>
      </c>
      <c r="B19" s="23"/>
      <c r="C19" s="23"/>
      <c r="D19" s="23"/>
      <c r="E19" s="23"/>
      <c r="F19" s="23"/>
      <c r="G19" s="78">
        <v>678219.67</v>
      </c>
      <c r="H19" s="23"/>
      <c r="I19" s="78">
        <v>695000</v>
      </c>
      <c r="J19" s="23"/>
      <c r="K19" s="78">
        <v>680576</v>
      </c>
      <c r="L19" s="23"/>
      <c r="M19" s="79">
        <v>100.35</v>
      </c>
      <c r="N19" s="23"/>
      <c r="O19" s="79">
        <v>97.92</v>
      </c>
      <c r="P19" s="23"/>
    </row>
    <row r="20" spans="1:16" x14ac:dyDescent="0.2">
      <c r="A20" s="77" t="s">
        <v>218</v>
      </c>
      <c r="B20" s="23"/>
      <c r="C20" s="23"/>
      <c r="D20" s="23"/>
      <c r="E20" s="23"/>
      <c r="F20" s="23"/>
      <c r="G20" s="78">
        <v>760177.36</v>
      </c>
      <c r="H20" s="23"/>
      <c r="I20" s="78">
        <v>714000</v>
      </c>
      <c r="J20" s="23"/>
      <c r="K20" s="78">
        <v>609162.5</v>
      </c>
      <c r="L20" s="23"/>
      <c r="M20" s="79">
        <v>80.13</v>
      </c>
      <c r="N20" s="23"/>
      <c r="O20" s="79">
        <v>85.32</v>
      </c>
      <c r="P20" s="23"/>
    </row>
    <row r="21" spans="1:16" x14ac:dyDescent="0.2">
      <c r="A21" s="77" t="s">
        <v>219</v>
      </c>
      <c r="B21" s="23"/>
      <c r="C21" s="23"/>
      <c r="D21" s="23"/>
      <c r="E21" s="23"/>
      <c r="F21" s="23"/>
      <c r="G21" s="78">
        <v>5022444.2300000004</v>
      </c>
      <c r="H21" s="23"/>
      <c r="I21" s="78">
        <v>4857013.8</v>
      </c>
      <c r="J21" s="23"/>
      <c r="K21" s="78">
        <v>4761413.33</v>
      </c>
      <c r="L21" s="23"/>
      <c r="M21" s="79">
        <v>94.8</v>
      </c>
      <c r="N21" s="23"/>
      <c r="O21" s="79">
        <v>98.03</v>
      </c>
      <c r="P21" s="23"/>
    </row>
    <row r="22" spans="1:16" x14ac:dyDescent="0.2">
      <c r="A22" s="80" t="s">
        <v>220</v>
      </c>
      <c r="B22" s="23"/>
      <c r="C22" s="23"/>
      <c r="D22" s="23"/>
      <c r="E22" s="23"/>
      <c r="F22" s="23"/>
      <c r="G22" s="81">
        <v>5333012.93</v>
      </c>
      <c r="H22" s="23"/>
      <c r="I22" s="81">
        <v>11553121.779999999</v>
      </c>
      <c r="J22" s="23"/>
      <c r="K22" s="81">
        <v>11499219.91</v>
      </c>
      <c r="L22" s="23"/>
      <c r="M22" s="82">
        <v>215.62</v>
      </c>
      <c r="N22" s="23"/>
      <c r="O22" s="82">
        <v>99.53</v>
      </c>
      <c r="P22" s="23"/>
    </row>
    <row r="23" spans="1:16" x14ac:dyDescent="0.2">
      <c r="A23" s="77" t="s">
        <v>221</v>
      </c>
      <c r="B23" s="23"/>
      <c r="C23" s="23"/>
      <c r="D23" s="23"/>
      <c r="E23" s="23"/>
      <c r="F23" s="23"/>
      <c r="G23" s="78">
        <v>3860198.21</v>
      </c>
      <c r="H23" s="23"/>
      <c r="I23" s="78">
        <v>9912121.7799999993</v>
      </c>
      <c r="J23" s="23"/>
      <c r="K23" s="78">
        <v>9888100.2799999993</v>
      </c>
      <c r="L23" s="23"/>
      <c r="M23" s="79">
        <v>256.16000000000003</v>
      </c>
      <c r="N23" s="23"/>
      <c r="O23" s="79">
        <v>99.76</v>
      </c>
      <c r="P23" s="23"/>
    </row>
    <row r="24" spans="1:16" x14ac:dyDescent="0.2">
      <c r="A24" s="77" t="s">
        <v>222</v>
      </c>
      <c r="B24" s="23"/>
      <c r="C24" s="23"/>
      <c r="D24" s="23"/>
      <c r="E24" s="23"/>
      <c r="F24" s="23"/>
      <c r="G24" s="78">
        <v>927803.02</v>
      </c>
      <c r="H24" s="23"/>
      <c r="I24" s="78">
        <v>1310000</v>
      </c>
      <c r="J24" s="23"/>
      <c r="K24" s="78">
        <v>1312523.74</v>
      </c>
      <c r="L24" s="23"/>
      <c r="M24" s="79">
        <v>141.47</v>
      </c>
      <c r="N24" s="23"/>
      <c r="O24" s="79">
        <v>100.19</v>
      </c>
      <c r="P24" s="23"/>
    </row>
    <row r="25" spans="1:16" x14ac:dyDescent="0.2">
      <c r="A25" s="77" t="s">
        <v>223</v>
      </c>
      <c r="B25" s="23"/>
      <c r="C25" s="23"/>
      <c r="D25" s="23"/>
      <c r="E25" s="23"/>
      <c r="F25" s="23"/>
      <c r="G25" s="78">
        <v>378121.31</v>
      </c>
      <c r="H25" s="23"/>
      <c r="I25" s="78">
        <v>156000</v>
      </c>
      <c r="J25" s="23"/>
      <c r="K25" s="78">
        <v>139768.51</v>
      </c>
      <c r="L25" s="23"/>
      <c r="M25" s="79">
        <v>36.96</v>
      </c>
      <c r="N25" s="23"/>
      <c r="O25" s="79">
        <v>89.6</v>
      </c>
      <c r="P25" s="23"/>
    </row>
    <row r="26" spans="1:16" x14ac:dyDescent="0.2">
      <c r="A26" s="77" t="s">
        <v>224</v>
      </c>
      <c r="B26" s="23"/>
      <c r="C26" s="23"/>
      <c r="D26" s="23"/>
      <c r="E26" s="23"/>
      <c r="F26" s="23"/>
      <c r="G26" s="78">
        <v>166890.39000000001</v>
      </c>
      <c r="H26" s="23"/>
      <c r="I26" s="78">
        <v>175000</v>
      </c>
      <c r="J26" s="23"/>
      <c r="K26" s="78">
        <v>158827.38</v>
      </c>
      <c r="L26" s="23"/>
      <c r="M26" s="79">
        <v>95.17</v>
      </c>
      <c r="N26" s="23"/>
      <c r="O26" s="79">
        <v>90.76</v>
      </c>
      <c r="P26" s="23"/>
    </row>
    <row r="27" spans="1:16" x14ac:dyDescent="0.2">
      <c r="A27" s="80" t="s">
        <v>225</v>
      </c>
      <c r="B27" s="23"/>
      <c r="C27" s="23"/>
      <c r="D27" s="23"/>
      <c r="E27" s="23"/>
      <c r="F27" s="23"/>
      <c r="G27" s="81">
        <v>16283230.220000001</v>
      </c>
      <c r="H27" s="23"/>
      <c r="I27" s="81">
        <v>13136214.26</v>
      </c>
      <c r="J27" s="23"/>
      <c r="K27" s="81">
        <v>12602263.710000001</v>
      </c>
      <c r="L27" s="23"/>
      <c r="M27" s="82">
        <v>77.39</v>
      </c>
      <c r="N27" s="23"/>
      <c r="O27" s="82">
        <v>95.94</v>
      </c>
      <c r="P27" s="23"/>
    </row>
    <row r="28" spans="1:16" x14ac:dyDescent="0.2">
      <c r="A28" s="77" t="s">
        <v>226</v>
      </c>
      <c r="B28" s="23"/>
      <c r="C28" s="23"/>
      <c r="D28" s="23"/>
      <c r="E28" s="23"/>
      <c r="F28" s="23"/>
      <c r="G28" s="78">
        <v>13686486.220000001</v>
      </c>
      <c r="H28" s="23"/>
      <c r="I28" s="78">
        <v>10276214.26</v>
      </c>
      <c r="J28" s="23"/>
      <c r="K28" s="78">
        <v>9885237.6400000006</v>
      </c>
      <c r="L28" s="23"/>
      <c r="M28" s="79">
        <v>72.23</v>
      </c>
      <c r="N28" s="23"/>
      <c r="O28" s="79">
        <v>96.2</v>
      </c>
      <c r="P28" s="23"/>
    </row>
    <row r="29" spans="1:16" x14ac:dyDescent="0.2">
      <c r="A29" s="77" t="s">
        <v>227</v>
      </c>
      <c r="B29" s="23"/>
      <c r="C29" s="23"/>
      <c r="D29" s="23"/>
      <c r="E29" s="23"/>
      <c r="F29" s="23"/>
      <c r="G29" s="78">
        <v>145234.88</v>
      </c>
      <c r="H29" s="23"/>
      <c r="I29" s="78">
        <v>283000</v>
      </c>
      <c r="J29" s="23"/>
      <c r="K29" s="78">
        <v>271483.43</v>
      </c>
      <c r="L29" s="23"/>
      <c r="M29" s="79">
        <v>186.93</v>
      </c>
      <c r="N29" s="23"/>
      <c r="O29" s="79">
        <v>95.93</v>
      </c>
      <c r="P29" s="23"/>
    </row>
    <row r="30" spans="1:16" x14ac:dyDescent="0.2">
      <c r="A30" s="77" t="s">
        <v>228</v>
      </c>
      <c r="B30" s="23"/>
      <c r="C30" s="23"/>
      <c r="D30" s="23"/>
      <c r="E30" s="23"/>
      <c r="F30" s="23"/>
      <c r="G30" s="78">
        <v>2282818.1</v>
      </c>
      <c r="H30" s="23"/>
      <c r="I30" s="78">
        <v>2377000</v>
      </c>
      <c r="J30" s="23"/>
      <c r="K30" s="78">
        <v>2272956.61</v>
      </c>
      <c r="L30" s="23"/>
      <c r="M30" s="79">
        <v>99.57</v>
      </c>
      <c r="N30" s="23"/>
      <c r="O30" s="79">
        <v>95.62</v>
      </c>
      <c r="P30" s="23"/>
    </row>
    <row r="31" spans="1:16" x14ac:dyDescent="0.2">
      <c r="A31" s="77" t="s">
        <v>229</v>
      </c>
      <c r="B31" s="23"/>
      <c r="C31" s="23"/>
      <c r="D31" s="23"/>
      <c r="E31" s="23"/>
      <c r="F31" s="23"/>
      <c r="G31" s="78">
        <v>168691.02</v>
      </c>
      <c r="H31" s="23"/>
      <c r="I31" s="78">
        <v>200000</v>
      </c>
      <c r="J31" s="23"/>
      <c r="K31" s="78">
        <v>172586.03</v>
      </c>
      <c r="L31" s="23"/>
      <c r="M31" s="79">
        <v>102.31</v>
      </c>
      <c r="N31" s="23"/>
      <c r="O31" s="79">
        <v>86.29</v>
      </c>
      <c r="P31" s="23"/>
    </row>
    <row r="32" spans="1:16" x14ac:dyDescent="0.2">
      <c r="A32" s="80" t="s">
        <v>230</v>
      </c>
      <c r="B32" s="23"/>
      <c r="C32" s="23"/>
      <c r="D32" s="23"/>
      <c r="E32" s="23"/>
      <c r="F32" s="23"/>
      <c r="G32" s="81">
        <v>678535.51</v>
      </c>
      <c r="H32" s="23"/>
      <c r="I32" s="81">
        <v>1301150</v>
      </c>
      <c r="J32" s="23"/>
      <c r="K32" s="81">
        <v>865947.29</v>
      </c>
      <c r="L32" s="23"/>
      <c r="M32" s="82">
        <v>127.62</v>
      </c>
      <c r="N32" s="23"/>
      <c r="O32" s="82">
        <v>66.55</v>
      </c>
      <c r="P32" s="23"/>
    </row>
    <row r="33" spans="1:16" x14ac:dyDescent="0.2">
      <c r="A33" s="77" t="s">
        <v>231</v>
      </c>
      <c r="B33" s="23"/>
      <c r="C33" s="23"/>
      <c r="D33" s="23"/>
      <c r="E33" s="23"/>
      <c r="F33" s="23"/>
      <c r="G33" s="78">
        <v>497105.68</v>
      </c>
      <c r="H33" s="23"/>
      <c r="I33" s="78">
        <v>500000</v>
      </c>
      <c r="J33" s="23"/>
      <c r="K33" s="78">
        <v>499996</v>
      </c>
      <c r="L33" s="23"/>
      <c r="M33" s="79">
        <v>100.58</v>
      </c>
      <c r="N33" s="23"/>
      <c r="O33" s="79">
        <v>100</v>
      </c>
      <c r="P33" s="23"/>
    </row>
    <row r="34" spans="1:16" x14ac:dyDescent="0.2">
      <c r="A34" s="77" t="s">
        <v>232</v>
      </c>
      <c r="B34" s="23"/>
      <c r="C34" s="23"/>
      <c r="D34" s="23"/>
      <c r="E34" s="23"/>
      <c r="F34" s="23"/>
      <c r="G34" s="78">
        <v>181429.83</v>
      </c>
      <c r="H34" s="23"/>
      <c r="I34" s="78">
        <v>801150</v>
      </c>
      <c r="J34" s="23"/>
      <c r="K34" s="78">
        <v>365951.29</v>
      </c>
      <c r="L34" s="23"/>
      <c r="M34" s="79">
        <v>201.7</v>
      </c>
      <c r="N34" s="23"/>
      <c r="O34" s="79">
        <v>45.68</v>
      </c>
      <c r="P34" s="23"/>
    </row>
    <row r="35" spans="1:16" x14ac:dyDescent="0.2">
      <c r="A35" s="80" t="s">
        <v>233</v>
      </c>
      <c r="B35" s="23"/>
      <c r="C35" s="23"/>
      <c r="D35" s="23"/>
      <c r="E35" s="23"/>
      <c r="F35" s="23"/>
      <c r="G35" s="81">
        <v>9758436.8300000001</v>
      </c>
      <c r="H35" s="23"/>
      <c r="I35" s="81">
        <v>10322815.810000001</v>
      </c>
      <c r="J35" s="23"/>
      <c r="K35" s="81">
        <v>9854654.9700000007</v>
      </c>
      <c r="L35" s="23"/>
      <c r="M35" s="82">
        <v>100.99</v>
      </c>
      <c r="N35" s="23"/>
      <c r="O35" s="82">
        <v>95.46</v>
      </c>
      <c r="P35" s="23"/>
    </row>
    <row r="36" spans="1:16" x14ac:dyDescent="0.2">
      <c r="A36" s="77" t="s">
        <v>234</v>
      </c>
      <c r="B36" s="23"/>
      <c r="C36" s="23"/>
      <c r="D36" s="23"/>
      <c r="E36" s="23"/>
      <c r="F36" s="23"/>
      <c r="G36" s="78">
        <v>5452878.1799999997</v>
      </c>
      <c r="H36" s="23"/>
      <c r="I36" s="78">
        <v>4750692.05</v>
      </c>
      <c r="J36" s="23"/>
      <c r="K36" s="78">
        <v>4438962.26</v>
      </c>
      <c r="L36" s="23"/>
      <c r="M36" s="79">
        <v>81.41</v>
      </c>
      <c r="N36" s="23"/>
      <c r="O36" s="79">
        <v>93.44</v>
      </c>
      <c r="P36" s="23"/>
    </row>
    <row r="37" spans="1:16" x14ac:dyDescent="0.2">
      <c r="A37" s="77" t="s">
        <v>235</v>
      </c>
      <c r="B37" s="23"/>
      <c r="C37" s="23"/>
      <c r="D37" s="23"/>
      <c r="E37" s="23"/>
      <c r="F37" s="23"/>
      <c r="G37" s="78">
        <v>4192725.32</v>
      </c>
      <c r="H37" s="23"/>
      <c r="I37" s="78">
        <v>5477123.7599999998</v>
      </c>
      <c r="J37" s="23"/>
      <c r="K37" s="78">
        <v>5320692.71</v>
      </c>
      <c r="L37" s="23"/>
      <c r="M37" s="79">
        <v>126.9</v>
      </c>
      <c r="N37" s="23"/>
      <c r="O37" s="79">
        <v>97.14</v>
      </c>
      <c r="P37" s="23"/>
    </row>
    <row r="38" spans="1:16" x14ac:dyDescent="0.2">
      <c r="A38" s="77" t="s">
        <v>236</v>
      </c>
      <c r="B38" s="23"/>
      <c r="C38" s="23"/>
      <c r="D38" s="23"/>
      <c r="E38" s="23"/>
      <c r="F38" s="23"/>
      <c r="G38" s="78">
        <v>112833.33</v>
      </c>
      <c r="H38" s="23"/>
      <c r="I38" s="78">
        <v>95000</v>
      </c>
      <c r="J38" s="23"/>
      <c r="K38" s="78">
        <v>95000</v>
      </c>
      <c r="L38" s="23"/>
      <c r="M38" s="79">
        <v>84.19</v>
      </c>
      <c r="N38" s="23"/>
      <c r="O38" s="79">
        <v>100</v>
      </c>
      <c r="P38" s="23"/>
    </row>
    <row r="39" spans="1:16" x14ac:dyDescent="0.2">
      <c r="A39" s="80" t="s">
        <v>237</v>
      </c>
      <c r="B39" s="23"/>
      <c r="C39" s="23"/>
      <c r="D39" s="23"/>
      <c r="E39" s="23"/>
      <c r="F39" s="23"/>
      <c r="G39" s="81">
        <v>15331604.35</v>
      </c>
      <c r="H39" s="23"/>
      <c r="I39" s="81">
        <v>17516053.620000001</v>
      </c>
      <c r="J39" s="23"/>
      <c r="K39" s="81">
        <v>17270737.09</v>
      </c>
      <c r="L39" s="23"/>
      <c r="M39" s="82">
        <v>112.65</v>
      </c>
      <c r="N39" s="23"/>
      <c r="O39" s="82">
        <v>98.6</v>
      </c>
      <c r="P39" s="23"/>
    </row>
    <row r="40" spans="1:16" x14ac:dyDescent="0.2">
      <c r="A40" s="77" t="s">
        <v>238</v>
      </c>
      <c r="B40" s="23"/>
      <c r="C40" s="23"/>
      <c r="D40" s="23"/>
      <c r="E40" s="23"/>
      <c r="F40" s="23"/>
      <c r="G40" s="78">
        <v>14840122.15</v>
      </c>
      <c r="H40" s="23"/>
      <c r="I40" s="78">
        <v>16881053.620000001</v>
      </c>
      <c r="J40" s="23"/>
      <c r="K40" s="78">
        <v>16735877.720000001</v>
      </c>
      <c r="L40" s="23"/>
      <c r="M40" s="79">
        <v>112.77</v>
      </c>
      <c r="N40" s="23"/>
      <c r="O40" s="79">
        <v>99.14</v>
      </c>
      <c r="P40" s="23"/>
    </row>
    <row r="41" spans="1:16" x14ac:dyDescent="0.2">
      <c r="A41" s="77" t="s">
        <v>239</v>
      </c>
      <c r="B41" s="23"/>
      <c r="C41" s="23"/>
      <c r="D41" s="23"/>
      <c r="E41" s="23"/>
      <c r="F41" s="23"/>
      <c r="G41" s="78">
        <v>15000</v>
      </c>
      <c r="H41" s="23"/>
      <c r="I41" s="78">
        <v>15000</v>
      </c>
      <c r="J41" s="23"/>
      <c r="K41" s="78">
        <v>15000</v>
      </c>
      <c r="L41" s="23"/>
      <c r="M41" s="79">
        <v>100</v>
      </c>
      <c r="N41" s="23"/>
      <c r="O41" s="79">
        <v>100</v>
      </c>
      <c r="P41" s="23"/>
    </row>
    <row r="42" spans="1:16" x14ac:dyDescent="0.2">
      <c r="A42" s="77" t="s">
        <v>240</v>
      </c>
      <c r="B42" s="23"/>
      <c r="C42" s="23"/>
      <c r="D42" s="23"/>
      <c r="E42" s="23"/>
      <c r="F42" s="23"/>
      <c r="G42" s="78">
        <v>476482.2</v>
      </c>
      <c r="H42" s="23"/>
      <c r="I42" s="78">
        <v>620000</v>
      </c>
      <c r="J42" s="23"/>
      <c r="K42" s="78">
        <v>519859.37</v>
      </c>
      <c r="L42" s="23"/>
      <c r="M42" s="79">
        <v>109.1</v>
      </c>
      <c r="N42" s="23"/>
      <c r="O42" s="79">
        <v>83.85</v>
      </c>
      <c r="P42" s="23"/>
    </row>
    <row r="43" spans="1:16" x14ac:dyDescent="0.2">
      <c r="A43" s="80" t="s">
        <v>241</v>
      </c>
      <c r="B43" s="23"/>
      <c r="C43" s="23"/>
      <c r="D43" s="23"/>
      <c r="E43" s="23"/>
      <c r="F43" s="23"/>
      <c r="G43" s="81">
        <v>3405384.33</v>
      </c>
      <c r="H43" s="23"/>
      <c r="I43" s="81">
        <v>4223500</v>
      </c>
      <c r="J43" s="23"/>
      <c r="K43" s="81">
        <v>3162174.79</v>
      </c>
      <c r="L43" s="23"/>
      <c r="M43" s="82">
        <v>92.86</v>
      </c>
      <c r="N43" s="23"/>
      <c r="O43" s="82">
        <v>74.87</v>
      </c>
      <c r="P43" s="23"/>
    </row>
    <row r="44" spans="1:16" x14ac:dyDescent="0.2">
      <c r="A44" s="77" t="s">
        <v>242</v>
      </c>
      <c r="B44" s="23"/>
      <c r="C44" s="23"/>
      <c r="D44" s="23"/>
      <c r="E44" s="23"/>
      <c r="F44" s="23"/>
      <c r="G44" s="78">
        <v>1168278.8</v>
      </c>
      <c r="H44" s="23"/>
      <c r="I44" s="78">
        <v>1382300</v>
      </c>
      <c r="J44" s="23"/>
      <c r="K44" s="78">
        <v>1253586.6399999999</v>
      </c>
      <c r="L44" s="23"/>
      <c r="M44" s="79">
        <v>107.3</v>
      </c>
      <c r="N44" s="23"/>
      <c r="O44" s="79">
        <v>90.69</v>
      </c>
      <c r="P44" s="23"/>
    </row>
    <row r="45" spans="1:16" x14ac:dyDescent="0.2">
      <c r="A45" s="77" t="s">
        <v>243</v>
      </c>
      <c r="B45" s="23"/>
      <c r="C45" s="23"/>
      <c r="D45" s="23"/>
      <c r="E45" s="23"/>
      <c r="F45" s="23"/>
      <c r="G45" s="78">
        <v>825476.95</v>
      </c>
      <c r="H45" s="23"/>
      <c r="I45" s="78">
        <v>2529200</v>
      </c>
      <c r="J45" s="23"/>
      <c r="K45" s="78">
        <v>1597426.35</v>
      </c>
      <c r="L45" s="23"/>
      <c r="M45" s="79">
        <v>193.52</v>
      </c>
      <c r="N45" s="23"/>
      <c r="O45" s="79">
        <v>63.16</v>
      </c>
      <c r="P45" s="23"/>
    </row>
    <row r="46" spans="1:16" x14ac:dyDescent="0.2">
      <c r="A46" s="77" t="s">
        <v>244</v>
      </c>
      <c r="B46" s="23"/>
      <c r="C46" s="23"/>
      <c r="D46" s="23"/>
      <c r="E46" s="23"/>
      <c r="F46" s="23"/>
      <c r="G46" s="78">
        <v>1411628.58</v>
      </c>
      <c r="H46" s="23"/>
      <c r="I46" s="78">
        <v>312000</v>
      </c>
      <c r="J46" s="23"/>
      <c r="K46" s="78">
        <v>311161.8</v>
      </c>
      <c r="L46" s="23"/>
      <c r="M46" s="79">
        <v>22.04</v>
      </c>
      <c r="N46" s="23"/>
      <c r="O46" s="79">
        <v>99.73</v>
      </c>
      <c r="P46" s="23"/>
    </row>
  </sheetData>
  <mergeCells count="241">
    <mergeCell ref="A1:P1"/>
    <mergeCell ref="A2:P2"/>
    <mergeCell ref="A4:P4"/>
    <mergeCell ref="A6:P6"/>
    <mergeCell ref="A7:P7"/>
    <mergeCell ref="A8:F8"/>
    <mergeCell ref="G8:H8"/>
    <mergeCell ref="I8:J8"/>
    <mergeCell ref="K8:L8"/>
    <mergeCell ref="M8:N8"/>
    <mergeCell ref="O8:P8"/>
    <mergeCell ref="A3:B3"/>
    <mergeCell ref="A5:B5"/>
    <mergeCell ref="A10:F10"/>
    <mergeCell ref="G10:H10"/>
    <mergeCell ref="I10:J10"/>
    <mergeCell ref="K10:L10"/>
    <mergeCell ref="M10:N10"/>
    <mergeCell ref="O10:P10"/>
    <mergeCell ref="A9:F9"/>
    <mergeCell ref="G9:H9"/>
    <mergeCell ref="I9:J9"/>
    <mergeCell ref="K9:L9"/>
    <mergeCell ref="M9:N9"/>
    <mergeCell ref="O9:P9"/>
    <mergeCell ref="A12:F12"/>
    <mergeCell ref="G12:H12"/>
    <mergeCell ref="I12:J12"/>
    <mergeCell ref="K12:L12"/>
    <mergeCell ref="M12:N12"/>
    <mergeCell ref="O12:P12"/>
    <mergeCell ref="A11:F11"/>
    <mergeCell ref="G11:H11"/>
    <mergeCell ref="I11:J11"/>
    <mergeCell ref="K11:L11"/>
    <mergeCell ref="M11:N11"/>
    <mergeCell ref="O11:P11"/>
    <mergeCell ref="A14:F14"/>
    <mergeCell ref="G14:H14"/>
    <mergeCell ref="I14:J14"/>
    <mergeCell ref="K14:L14"/>
    <mergeCell ref="M14:N14"/>
    <mergeCell ref="O14:P14"/>
    <mergeCell ref="A13:F13"/>
    <mergeCell ref="G13:H13"/>
    <mergeCell ref="I13:J13"/>
    <mergeCell ref="K13:L13"/>
    <mergeCell ref="M13:N13"/>
    <mergeCell ref="O13:P13"/>
    <mergeCell ref="A16:F16"/>
    <mergeCell ref="G16:H16"/>
    <mergeCell ref="I16:J16"/>
    <mergeCell ref="K16:L16"/>
    <mergeCell ref="M16:N16"/>
    <mergeCell ref="O16:P16"/>
    <mergeCell ref="A15:F15"/>
    <mergeCell ref="G15:H15"/>
    <mergeCell ref="I15:J15"/>
    <mergeCell ref="K15:L15"/>
    <mergeCell ref="M15:N15"/>
    <mergeCell ref="O15:P15"/>
    <mergeCell ref="A18:F18"/>
    <mergeCell ref="G18:H18"/>
    <mergeCell ref="I18:J18"/>
    <mergeCell ref="K18:L18"/>
    <mergeCell ref="M18:N18"/>
    <mergeCell ref="O18:P18"/>
    <mergeCell ref="A17:F17"/>
    <mergeCell ref="G17:H17"/>
    <mergeCell ref="I17:J17"/>
    <mergeCell ref="K17:L17"/>
    <mergeCell ref="M17:N17"/>
    <mergeCell ref="O17:P17"/>
    <mergeCell ref="A20:F20"/>
    <mergeCell ref="G20:H20"/>
    <mergeCell ref="I20:J20"/>
    <mergeCell ref="K20:L20"/>
    <mergeCell ref="M20:N20"/>
    <mergeCell ref="O20:P20"/>
    <mergeCell ref="A19:F19"/>
    <mergeCell ref="G19:H19"/>
    <mergeCell ref="I19:J19"/>
    <mergeCell ref="K19:L19"/>
    <mergeCell ref="M19:N19"/>
    <mergeCell ref="O19:P19"/>
    <mergeCell ref="A22:F22"/>
    <mergeCell ref="G22:H22"/>
    <mergeCell ref="I22:J22"/>
    <mergeCell ref="K22:L22"/>
    <mergeCell ref="M22:N22"/>
    <mergeCell ref="O22:P22"/>
    <mergeCell ref="A21:F21"/>
    <mergeCell ref="G21:H21"/>
    <mergeCell ref="I21:J21"/>
    <mergeCell ref="K21:L21"/>
    <mergeCell ref="M21:N21"/>
    <mergeCell ref="O21:P21"/>
    <mergeCell ref="A24:F24"/>
    <mergeCell ref="G24:H24"/>
    <mergeCell ref="I24:J24"/>
    <mergeCell ref="K24:L24"/>
    <mergeCell ref="M24:N24"/>
    <mergeCell ref="O24:P24"/>
    <mergeCell ref="A23:F23"/>
    <mergeCell ref="G23:H23"/>
    <mergeCell ref="I23:J23"/>
    <mergeCell ref="K23:L23"/>
    <mergeCell ref="M23:N23"/>
    <mergeCell ref="O23:P23"/>
    <mergeCell ref="A26:F26"/>
    <mergeCell ref="G26:H26"/>
    <mergeCell ref="I26:J26"/>
    <mergeCell ref="K26:L26"/>
    <mergeCell ref="M26:N26"/>
    <mergeCell ref="O26:P26"/>
    <mergeCell ref="A25:F25"/>
    <mergeCell ref="G25:H25"/>
    <mergeCell ref="I25:J25"/>
    <mergeCell ref="K25:L25"/>
    <mergeCell ref="M25:N25"/>
    <mergeCell ref="O25:P25"/>
    <mergeCell ref="A28:F28"/>
    <mergeCell ref="G28:H28"/>
    <mergeCell ref="I28:J28"/>
    <mergeCell ref="K28:L28"/>
    <mergeCell ref="M28:N28"/>
    <mergeCell ref="O28:P28"/>
    <mergeCell ref="A27:F27"/>
    <mergeCell ref="G27:H27"/>
    <mergeCell ref="I27:J27"/>
    <mergeCell ref="K27:L27"/>
    <mergeCell ref="M27:N27"/>
    <mergeCell ref="O27:P27"/>
    <mergeCell ref="A30:F30"/>
    <mergeCell ref="G30:H30"/>
    <mergeCell ref="I30:J30"/>
    <mergeCell ref="K30:L30"/>
    <mergeCell ref="M30:N30"/>
    <mergeCell ref="O30:P30"/>
    <mergeCell ref="A29:F29"/>
    <mergeCell ref="G29:H29"/>
    <mergeCell ref="I29:J29"/>
    <mergeCell ref="K29:L29"/>
    <mergeCell ref="M29:N29"/>
    <mergeCell ref="O29:P29"/>
    <mergeCell ref="A32:F32"/>
    <mergeCell ref="G32:H32"/>
    <mergeCell ref="I32:J32"/>
    <mergeCell ref="K32:L32"/>
    <mergeCell ref="M32:N32"/>
    <mergeCell ref="O32:P32"/>
    <mergeCell ref="A31:F31"/>
    <mergeCell ref="G31:H31"/>
    <mergeCell ref="I31:J31"/>
    <mergeCell ref="K31:L31"/>
    <mergeCell ref="M31:N31"/>
    <mergeCell ref="O31:P31"/>
    <mergeCell ref="A34:F34"/>
    <mergeCell ref="G34:H34"/>
    <mergeCell ref="I34:J34"/>
    <mergeCell ref="K34:L34"/>
    <mergeCell ref="M34:N34"/>
    <mergeCell ref="O34:P34"/>
    <mergeCell ref="A33:F33"/>
    <mergeCell ref="G33:H33"/>
    <mergeCell ref="I33:J33"/>
    <mergeCell ref="K33:L33"/>
    <mergeCell ref="M33:N33"/>
    <mergeCell ref="O33:P33"/>
    <mergeCell ref="A36:F36"/>
    <mergeCell ref="G36:H36"/>
    <mergeCell ref="I36:J36"/>
    <mergeCell ref="K36:L36"/>
    <mergeCell ref="M36:N36"/>
    <mergeCell ref="O36:P36"/>
    <mergeCell ref="A35:F35"/>
    <mergeCell ref="G35:H35"/>
    <mergeCell ref="I35:J35"/>
    <mergeCell ref="K35:L35"/>
    <mergeCell ref="M35:N35"/>
    <mergeCell ref="O35:P35"/>
    <mergeCell ref="A38:F38"/>
    <mergeCell ref="G38:H38"/>
    <mergeCell ref="I38:J38"/>
    <mergeCell ref="K38:L38"/>
    <mergeCell ref="M38:N38"/>
    <mergeCell ref="O38:P38"/>
    <mergeCell ref="A37:F37"/>
    <mergeCell ref="G37:H37"/>
    <mergeCell ref="I37:J37"/>
    <mergeCell ref="K37:L37"/>
    <mergeCell ref="M37:N37"/>
    <mergeCell ref="O37:P37"/>
    <mergeCell ref="A40:F40"/>
    <mergeCell ref="G40:H40"/>
    <mergeCell ref="I40:J40"/>
    <mergeCell ref="K40:L40"/>
    <mergeCell ref="M40:N40"/>
    <mergeCell ref="O40:P40"/>
    <mergeCell ref="A39:F39"/>
    <mergeCell ref="G39:H39"/>
    <mergeCell ref="I39:J39"/>
    <mergeCell ref="K39:L39"/>
    <mergeCell ref="M39:N39"/>
    <mergeCell ref="O39:P39"/>
    <mergeCell ref="A42:F42"/>
    <mergeCell ref="G42:H42"/>
    <mergeCell ref="I42:J42"/>
    <mergeCell ref="K42:L42"/>
    <mergeCell ref="M42:N42"/>
    <mergeCell ref="O42:P42"/>
    <mergeCell ref="A41:F41"/>
    <mergeCell ref="G41:H41"/>
    <mergeCell ref="I41:J41"/>
    <mergeCell ref="K41:L41"/>
    <mergeCell ref="M41:N41"/>
    <mergeCell ref="O41:P41"/>
    <mergeCell ref="A44:F44"/>
    <mergeCell ref="G44:H44"/>
    <mergeCell ref="I44:J44"/>
    <mergeCell ref="K44:L44"/>
    <mergeCell ref="M44:N44"/>
    <mergeCell ref="O44:P44"/>
    <mergeCell ref="A43:F43"/>
    <mergeCell ref="G43:H43"/>
    <mergeCell ref="I43:J43"/>
    <mergeCell ref="K43:L43"/>
    <mergeCell ref="M43:N43"/>
    <mergeCell ref="O43:P43"/>
    <mergeCell ref="A46:F46"/>
    <mergeCell ref="G46:H46"/>
    <mergeCell ref="I46:J46"/>
    <mergeCell ref="K46:L46"/>
    <mergeCell ref="M46:N46"/>
    <mergeCell ref="O46:P46"/>
    <mergeCell ref="A45:F45"/>
    <mergeCell ref="G45:H45"/>
    <mergeCell ref="I45:J45"/>
    <mergeCell ref="K45:L45"/>
    <mergeCell ref="M45:N45"/>
    <mergeCell ref="O45:P45"/>
  </mergeCells>
  <pageMargins left="0.74803149606299213" right="0.74803149606299213" top="0.98425196850393704" bottom="0.98425196850393704" header="0.51181102362204722" footer="0.51181102362204722"/>
  <pageSetup scale="84" firstPageNumber="7" fitToHeight="0" orientation="landscape" useFirstPageNumber="1" horizontalDpi="300" verticalDpi="300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24"/>
  <sheetViews>
    <sheetView view="pageLayout" topLeftCell="A2" zoomScaleNormal="100" workbookViewId="0">
      <selection activeCell="D50" sqref="D50"/>
    </sheetView>
  </sheetViews>
  <sheetFormatPr defaultRowHeight="12.75" x14ac:dyDescent="0.2"/>
  <cols>
    <col min="1" max="7" width="9.140625" style="3"/>
    <col min="8" max="9" width="9.140625" style="3" customWidth="1"/>
    <col min="10" max="16384" width="9.140625" style="3"/>
  </cols>
  <sheetData>
    <row r="1" spans="1:19" ht="20.25" x14ac:dyDescent="0.3">
      <c r="A1" s="54" t="s">
        <v>954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</row>
    <row r="2" spans="1:19" ht="20.25" x14ac:dyDescent="0.3">
      <c r="A2" s="54" t="s">
        <v>958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</row>
    <row r="3" spans="1:19" x14ac:dyDescent="0.2">
      <c r="A3" s="23"/>
      <c r="B3" s="23"/>
      <c r="G3" s="4"/>
      <c r="H3" s="4"/>
    </row>
    <row r="4" spans="1:19" ht="18.75" x14ac:dyDescent="0.3">
      <c r="A4" s="67" t="s">
        <v>962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</row>
    <row r="5" spans="1:19" x14ac:dyDescent="0.2">
      <c r="A5" s="23"/>
      <c r="B5" s="23"/>
    </row>
    <row r="6" spans="1:19" s="15" customFormat="1" ht="18.75" x14ac:dyDescent="0.3">
      <c r="A6" s="67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</row>
    <row r="7" spans="1:19" x14ac:dyDescent="0.2">
      <c r="A7" s="44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</row>
    <row r="8" spans="1:19" x14ac:dyDescent="0.2">
      <c r="A8" s="44" t="s">
        <v>0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spans="1:19" x14ac:dyDescent="0.2">
      <c r="A9" s="69" t="s">
        <v>245</v>
      </c>
      <c r="B9" s="23"/>
      <c r="C9" s="23"/>
      <c r="D9" s="23"/>
      <c r="E9" s="23"/>
      <c r="F9" s="23"/>
      <c r="G9" s="23"/>
      <c r="H9" s="23"/>
      <c r="I9" s="23"/>
      <c r="J9" s="69" t="s">
        <v>2</v>
      </c>
      <c r="K9" s="23"/>
      <c r="L9" s="69" t="s">
        <v>3</v>
      </c>
      <c r="M9" s="23"/>
      <c r="N9" s="69" t="s">
        <v>4</v>
      </c>
      <c r="O9" s="23"/>
      <c r="P9" s="69" t="s">
        <v>206</v>
      </c>
      <c r="Q9" s="23"/>
      <c r="R9" s="69" t="s">
        <v>207</v>
      </c>
      <c r="S9" s="23"/>
    </row>
    <row r="10" spans="1:19" x14ac:dyDescent="0.2">
      <c r="A10" s="49" t="s">
        <v>246</v>
      </c>
      <c r="B10" s="23"/>
      <c r="C10" s="23"/>
      <c r="D10" s="23"/>
      <c r="E10" s="23"/>
      <c r="F10" s="23"/>
      <c r="G10" s="23"/>
      <c r="H10" s="23"/>
      <c r="I10" s="23"/>
      <c r="J10" s="49" t="s">
        <v>8</v>
      </c>
      <c r="K10" s="23"/>
      <c r="L10" s="49" t="s">
        <v>9</v>
      </c>
      <c r="M10" s="23"/>
      <c r="N10" s="49" t="s">
        <v>10</v>
      </c>
      <c r="O10" s="23"/>
      <c r="P10" s="49" t="s">
        <v>11</v>
      </c>
      <c r="Q10" s="23"/>
      <c r="R10" s="49" t="s">
        <v>12</v>
      </c>
      <c r="S10" s="23"/>
    </row>
    <row r="11" spans="1:19" x14ac:dyDescent="0.2">
      <c r="A11" s="60" t="s">
        <v>21</v>
      </c>
      <c r="B11" s="23"/>
      <c r="C11" s="23"/>
      <c r="D11" s="23"/>
      <c r="E11" s="23"/>
      <c r="F11" s="23"/>
      <c r="G11" s="23"/>
      <c r="H11" s="23"/>
      <c r="I11" s="23"/>
      <c r="J11" s="37" t="s">
        <v>0</v>
      </c>
      <c r="K11" s="23"/>
      <c r="L11" s="37">
        <v>1550000</v>
      </c>
      <c r="M11" s="23"/>
      <c r="N11" s="37">
        <v>1334909.95</v>
      </c>
      <c r="O11" s="23"/>
      <c r="P11" s="22" t="s">
        <v>0</v>
      </c>
      <c r="Q11" s="23"/>
      <c r="R11" s="22">
        <v>86.12</v>
      </c>
      <c r="S11" s="23"/>
    </row>
    <row r="12" spans="1:19" x14ac:dyDescent="0.2">
      <c r="A12" s="60" t="s">
        <v>247</v>
      </c>
      <c r="B12" s="23"/>
      <c r="C12" s="23"/>
      <c r="D12" s="23"/>
      <c r="E12" s="23"/>
      <c r="F12" s="23"/>
      <c r="G12" s="23"/>
      <c r="H12" s="23"/>
      <c r="I12" s="23"/>
      <c r="J12" s="37" t="s">
        <v>0</v>
      </c>
      <c r="K12" s="23"/>
      <c r="L12" s="37">
        <v>1550000</v>
      </c>
      <c r="M12" s="23"/>
      <c r="N12" s="37">
        <v>1334909.95</v>
      </c>
      <c r="O12" s="23"/>
      <c r="P12" s="22" t="s">
        <v>0</v>
      </c>
      <c r="Q12" s="23"/>
      <c r="R12" s="22">
        <v>86.12</v>
      </c>
      <c r="S12" s="23"/>
    </row>
    <row r="13" spans="1:19" x14ac:dyDescent="0.2">
      <c r="A13" s="60" t="s">
        <v>248</v>
      </c>
      <c r="B13" s="23"/>
      <c r="C13" s="23"/>
      <c r="D13" s="23"/>
      <c r="E13" s="23"/>
      <c r="F13" s="23"/>
      <c r="G13" s="23"/>
      <c r="H13" s="23"/>
      <c r="I13" s="23"/>
      <c r="J13" s="37" t="s">
        <v>0</v>
      </c>
      <c r="K13" s="23"/>
      <c r="L13" s="37">
        <v>1550000</v>
      </c>
      <c r="M13" s="23"/>
      <c r="N13" s="37">
        <v>1334909.95</v>
      </c>
      <c r="O13" s="23"/>
      <c r="P13" s="22" t="s">
        <v>0</v>
      </c>
      <c r="Q13" s="23"/>
      <c r="R13" s="22">
        <v>86.12</v>
      </c>
      <c r="S13" s="23"/>
    </row>
    <row r="14" spans="1:19" x14ac:dyDescent="0.2">
      <c r="A14" s="23" t="s">
        <v>249</v>
      </c>
      <c r="B14" s="23"/>
      <c r="C14" s="23"/>
      <c r="D14" s="23"/>
      <c r="E14" s="23"/>
      <c r="F14" s="23"/>
      <c r="G14" s="23"/>
      <c r="H14" s="23"/>
      <c r="I14" s="23"/>
      <c r="J14" s="61" t="s">
        <v>0</v>
      </c>
      <c r="K14" s="23"/>
      <c r="L14" s="61" t="s">
        <v>0</v>
      </c>
      <c r="M14" s="23"/>
      <c r="N14" s="61">
        <v>1334909.95</v>
      </c>
      <c r="O14" s="23"/>
      <c r="P14" s="62" t="s">
        <v>0</v>
      </c>
      <c r="Q14" s="23"/>
      <c r="R14" s="62">
        <v>86.12</v>
      </c>
      <c r="S14" s="23"/>
    </row>
    <row r="15" spans="1:19" x14ac:dyDescent="0.2">
      <c r="A15" s="60" t="s">
        <v>22</v>
      </c>
      <c r="B15" s="23"/>
      <c r="C15" s="23"/>
      <c r="D15" s="23"/>
      <c r="E15" s="23"/>
      <c r="F15" s="23"/>
      <c r="G15" s="23"/>
      <c r="H15" s="23"/>
      <c r="I15" s="23"/>
      <c r="J15" s="37" t="s">
        <v>0</v>
      </c>
      <c r="K15" s="23"/>
      <c r="L15" s="37">
        <v>2000000</v>
      </c>
      <c r="M15" s="23"/>
      <c r="N15" s="37">
        <v>2000000</v>
      </c>
      <c r="O15" s="23"/>
      <c r="P15" s="22" t="s">
        <v>0</v>
      </c>
      <c r="Q15" s="23"/>
      <c r="R15" s="22">
        <v>100</v>
      </c>
      <c r="S15" s="23"/>
    </row>
    <row r="16" spans="1:19" x14ac:dyDescent="0.2">
      <c r="A16" s="60" t="s">
        <v>250</v>
      </c>
      <c r="B16" s="23"/>
      <c r="C16" s="23"/>
      <c r="D16" s="23"/>
      <c r="E16" s="23"/>
      <c r="F16" s="23"/>
      <c r="G16" s="23"/>
      <c r="H16" s="23"/>
      <c r="I16" s="23"/>
      <c r="J16" s="37" t="s">
        <v>0</v>
      </c>
      <c r="K16" s="23"/>
      <c r="L16" s="37">
        <v>2000000</v>
      </c>
      <c r="M16" s="23"/>
      <c r="N16" s="37">
        <v>2000000</v>
      </c>
      <c r="O16" s="23"/>
      <c r="P16" s="22" t="s">
        <v>0</v>
      </c>
      <c r="Q16" s="23"/>
      <c r="R16" s="22">
        <v>100</v>
      </c>
      <c r="S16" s="23"/>
    </row>
    <row r="17" spans="1:19" x14ac:dyDescent="0.2">
      <c r="A17" s="60" t="s">
        <v>251</v>
      </c>
      <c r="B17" s="23"/>
      <c r="C17" s="23"/>
      <c r="D17" s="23"/>
      <c r="E17" s="23"/>
      <c r="F17" s="23"/>
      <c r="G17" s="23"/>
      <c r="H17" s="23"/>
      <c r="I17" s="23"/>
      <c r="J17" s="37" t="s">
        <v>0</v>
      </c>
      <c r="K17" s="23"/>
      <c r="L17" s="37">
        <v>2000000</v>
      </c>
      <c r="M17" s="23"/>
      <c r="N17" s="37">
        <v>2000000</v>
      </c>
      <c r="O17" s="23"/>
      <c r="P17" s="22" t="s">
        <v>0</v>
      </c>
      <c r="Q17" s="23"/>
      <c r="R17" s="22">
        <v>100</v>
      </c>
      <c r="S17" s="23"/>
    </row>
    <row r="18" spans="1:19" x14ac:dyDescent="0.2">
      <c r="A18" s="23" t="s">
        <v>252</v>
      </c>
      <c r="B18" s="23"/>
      <c r="C18" s="23"/>
      <c r="D18" s="23"/>
      <c r="E18" s="23"/>
      <c r="F18" s="23"/>
      <c r="G18" s="23"/>
      <c r="H18" s="23"/>
      <c r="I18" s="23"/>
      <c r="J18" s="61" t="s">
        <v>0</v>
      </c>
      <c r="K18" s="23"/>
      <c r="L18" s="61" t="s">
        <v>0</v>
      </c>
      <c r="M18" s="23"/>
      <c r="N18" s="61">
        <v>2000000</v>
      </c>
      <c r="O18" s="23"/>
      <c r="P18" s="62" t="s">
        <v>0</v>
      </c>
      <c r="Q18" s="23"/>
      <c r="R18" s="62">
        <v>100</v>
      </c>
      <c r="S18" s="23"/>
    </row>
    <row r="19" spans="1:19" x14ac:dyDescent="0.2">
      <c r="A19" s="74" t="s">
        <v>253</v>
      </c>
      <c r="B19" s="23"/>
      <c r="C19" s="23"/>
      <c r="D19" s="23"/>
      <c r="E19" s="23"/>
      <c r="F19" s="23"/>
      <c r="G19" s="23"/>
      <c r="H19" s="23"/>
      <c r="I19" s="23"/>
      <c r="J19" s="75" t="s">
        <v>0</v>
      </c>
      <c r="K19" s="23"/>
      <c r="L19" s="75">
        <v>4608046.78</v>
      </c>
      <c r="M19" s="23"/>
      <c r="N19" s="75">
        <v>-665090.05000000005</v>
      </c>
      <c r="O19" s="23"/>
      <c r="P19" s="76" t="s">
        <v>0</v>
      </c>
      <c r="Q19" s="23"/>
      <c r="R19" s="76">
        <v>-14.43</v>
      </c>
      <c r="S19" s="23"/>
    </row>
    <row r="20" spans="1:19" x14ac:dyDescent="0.2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</row>
    <row r="21" spans="1:19" x14ac:dyDescent="0.2">
      <c r="A21" s="60" t="s">
        <v>254</v>
      </c>
      <c r="B21" s="23"/>
      <c r="C21" s="23"/>
      <c r="D21" s="23"/>
      <c r="E21" s="23"/>
      <c r="F21" s="23"/>
      <c r="G21" s="23"/>
      <c r="H21" s="23"/>
      <c r="I21" s="23"/>
      <c r="J21" s="37" t="s">
        <v>0</v>
      </c>
      <c r="K21" s="23"/>
      <c r="L21" s="37">
        <v>5058046.78</v>
      </c>
      <c r="M21" s="23"/>
      <c r="N21" s="37" t="s">
        <v>0</v>
      </c>
      <c r="O21" s="23"/>
      <c r="P21" s="22" t="s">
        <v>0</v>
      </c>
      <c r="Q21" s="23"/>
      <c r="R21" s="22" t="s">
        <v>0</v>
      </c>
      <c r="S21" s="23"/>
    </row>
    <row r="22" spans="1:19" x14ac:dyDescent="0.2">
      <c r="A22" s="60" t="s">
        <v>255</v>
      </c>
      <c r="B22" s="23"/>
      <c r="C22" s="23"/>
      <c r="D22" s="23"/>
      <c r="E22" s="23"/>
      <c r="F22" s="23"/>
      <c r="G22" s="23"/>
      <c r="H22" s="23"/>
      <c r="I22" s="23"/>
      <c r="J22" s="37" t="s">
        <v>0</v>
      </c>
      <c r="K22" s="23"/>
      <c r="L22" s="37">
        <v>5058046.78</v>
      </c>
      <c r="M22" s="23"/>
      <c r="N22" s="37" t="s">
        <v>0</v>
      </c>
      <c r="O22" s="23"/>
      <c r="P22" s="22" t="s">
        <v>0</v>
      </c>
      <c r="Q22" s="23"/>
      <c r="R22" s="22" t="s">
        <v>0</v>
      </c>
      <c r="S22" s="23"/>
    </row>
    <row r="23" spans="1:19" x14ac:dyDescent="0.2">
      <c r="A23" s="60" t="s">
        <v>256</v>
      </c>
      <c r="B23" s="23"/>
      <c r="C23" s="23"/>
      <c r="D23" s="23"/>
      <c r="E23" s="23"/>
      <c r="F23" s="23"/>
      <c r="G23" s="23"/>
      <c r="H23" s="23"/>
      <c r="I23" s="23"/>
      <c r="J23" s="37" t="s">
        <v>0</v>
      </c>
      <c r="K23" s="23"/>
      <c r="L23" s="37">
        <v>5058046.78</v>
      </c>
      <c r="M23" s="23"/>
      <c r="N23" s="37" t="s">
        <v>0</v>
      </c>
      <c r="O23" s="23"/>
      <c r="P23" s="22" t="s">
        <v>0</v>
      </c>
      <c r="Q23" s="23"/>
      <c r="R23" s="22" t="s">
        <v>0</v>
      </c>
      <c r="S23" s="23"/>
    </row>
    <row r="24" spans="1:19" x14ac:dyDescent="0.2">
      <c r="A24" s="74" t="s">
        <v>257</v>
      </c>
      <c r="B24" s="23"/>
      <c r="C24" s="23"/>
      <c r="D24" s="23"/>
      <c r="E24" s="23"/>
      <c r="F24" s="23"/>
      <c r="G24" s="23"/>
      <c r="H24" s="23"/>
      <c r="I24" s="23"/>
      <c r="J24" s="75" t="s">
        <v>0</v>
      </c>
      <c r="K24" s="23"/>
      <c r="L24" s="75">
        <v>5058046.78</v>
      </c>
      <c r="M24" s="23"/>
      <c r="N24" s="75" t="s">
        <v>0</v>
      </c>
      <c r="O24" s="23"/>
      <c r="P24" s="76" t="s">
        <v>0</v>
      </c>
      <c r="Q24" s="23"/>
      <c r="R24" s="76" t="s">
        <v>0</v>
      </c>
      <c r="S24" s="23"/>
    </row>
  </sheetData>
  <mergeCells count="104">
    <mergeCell ref="A3:B3"/>
    <mergeCell ref="A5:B5"/>
    <mergeCell ref="A6:S6"/>
    <mergeCell ref="A1:S1"/>
    <mergeCell ref="A2:S2"/>
    <mergeCell ref="A4:S4"/>
    <mergeCell ref="A10:I10"/>
    <mergeCell ref="J10:K10"/>
    <mergeCell ref="L10:M10"/>
    <mergeCell ref="N10:O10"/>
    <mergeCell ref="P10:Q10"/>
    <mergeCell ref="R10:S10"/>
    <mergeCell ref="A7:S7"/>
    <mergeCell ref="A8:S8"/>
    <mergeCell ref="A9:I9"/>
    <mergeCell ref="J9:K9"/>
    <mergeCell ref="L9:M9"/>
    <mergeCell ref="N9:O9"/>
    <mergeCell ref="P9:Q9"/>
    <mergeCell ref="R9:S9"/>
    <mergeCell ref="A12:I12"/>
    <mergeCell ref="J12:K12"/>
    <mergeCell ref="L12:M12"/>
    <mergeCell ref="N12:O12"/>
    <mergeCell ref="P12:Q12"/>
    <mergeCell ref="R12:S12"/>
    <mergeCell ref="A11:I11"/>
    <mergeCell ref="J11:K11"/>
    <mergeCell ref="L11:M11"/>
    <mergeCell ref="N11:O11"/>
    <mergeCell ref="P11:Q11"/>
    <mergeCell ref="R11:S11"/>
    <mergeCell ref="A14:I14"/>
    <mergeCell ref="J14:K14"/>
    <mergeCell ref="L14:M14"/>
    <mergeCell ref="N14:O14"/>
    <mergeCell ref="P14:Q14"/>
    <mergeCell ref="R14:S14"/>
    <mergeCell ref="A13:I13"/>
    <mergeCell ref="J13:K13"/>
    <mergeCell ref="L13:M13"/>
    <mergeCell ref="N13:O13"/>
    <mergeCell ref="P13:Q13"/>
    <mergeCell ref="R13:S13"/>
    <mergeCell ref="A16:I16"/>
    <mergeCell ref="J16:K16"/>
    <mergeCell ref="L16:M16"/>
    <mergeCell ref="N16:O16"/>
    <mergeCell ref="P16:Q16"/>
    <mergeCell ref="R16:S16"/>
    <mergeCell ref="A15:I15"/>
    <mergeCell ref="J15:K15"/>
    <mergeCell ref="L15:M15"/>
    <mergeCell ref="N15:O15"/>
    <mergeCell ref="P15:Q15"/>
    <mergeCell ref="R15:S15"/>
    <mergeCell ref="A18:I18"/>
    <mergeCell ref="J18:K18"/>
    <mergeCell ref="L18:M18"/>
    <mergeCell ref="N18:O18"/>
    <mergeCell ref="P18:Q18"/>
    <mergeCell ref="R18:S18"/>
    <mergeCell ref="A17:I17"/>
    <mergeCell ref="J17:K17"/>
    <mergeCell ref="L17:M17"/>
    <mergeCell ref="N17:O17"/>
    <mergeCell ref="P17:Q17"/>
    <mergeCell ref="R17:S17"/>
    <mergeCell ref="A20:I20"/>
    <mergeCell ref="J20:K20"/>
    <mergeCell ref="L20:M20"/>
    <mergeCell ref="N20:O20"/>
    <mergeCell ref="P20:Q20"/>
    <mergeCell ref="R20:S20"/>
    <mergeCell ref="A19:I19"/>
    <mergeCell ref="J19:K19"/>
    <mergeCell ref="L19:M19"/>
    <mergeCell ref="N19:O19"/>
    <mergeCell ref="P19:Q19"/>
    <mergeCell ref="R19:S19"/>
    <mergeCell ref="A22:I22"/>
    <mergeCell ref="J22:K22"/>
    <mergeCell ref="L22:M22"/>
    <mergeCell ref="N22:O22"/>
    <mergeCell ref="P22:Q22"/>
    <mergeCell ref="R22:S22"/>
    <mergeCell ref="A21:I21"/>
    <mergeCell ref="J21:K21"/>
    <mergeCell ref="L21:M21"/>
    <mergeCell ref="N21:O21"/>
    <mergeCell ref="P21:Q21"/>
    <mergeCell ref="R21:S21"/>
    <mergeCell ref="A24:I24"/>
    <mergeCell ref="J24:K24"/>
    <mergeCell ref="L24:M24"/>
    <mergeCell ref="N24:O24"/>
    <mergeCell ref="P24:Q24"/>
    <mergeCell ref="R24:S24"/>
    <mergeCell ref="A23:I23"/>
    <mergeCell ref="J23:K23"/>
    <mergeCell ref="L23:M23"/>
    <mergeCell ref="N23:O23"/>
    <mergeCell ref="P23:Q23"/>
    <mergeCell ref="R23:S23"/>
  </mergeCells>
  <pageMargins left="0.74803149606299213" right="0.74803149606299213" top="0.98425196850393704" bottom="0.98425196850393704" header="0.51181102362204722" footer="0.51181102362204722"/>
  <pageSetup scale="71" firstPageNumber="9" orientation="landscape" useFirstPageNumber="1" horizontalDpi="300" verticalDpi="300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9"/>
  <sheetViews>
    <sheetView view="pageLayout" zoomScaleNormal="100" workbookViewId="0">
      <selection activeCell="A20" sqref="A20:L20"/>
    </sheetView>
  </sheetViews>
  <sheetFormatPr defaultRowHeight="12.75" x14ac:dyDescent="0.2"/>
  <cols>
    <col min="1" max="16384" width="9.140625" style="3"/>
  </cols>
  <sheetData>
    <row r="1" spans="1:22" ht="20.25" x14ac:dyDescent="0.3">
      <c r="A1" s="54" t="s">
        <v>954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</row>
    <row r="2" spans="1:22" ht="20.25" x14ac:dyDescent="0.3">
      <c r="A2" s="54" t="s">
        <v>958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</row>
    <row r="3" spans="1:22" x14ac:dyDescent="0.2">
      <c r="A3" s="23"/>
      <c r="B3" s="23"/>
      <c r="G3" s="4"/>
      <c r="H3" s="4"/>
    </row>
    <row r="4" spans="1:22" ht="18.75" x14ac:dyDescent="0.3">
      <c r="A4" s="67" t="s">
        <v>963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</row>
    <row r="7" spans="1:22" x14ac:dyDescent="0.2">
      <c r="A7" s="69" t="s">
        <v>1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69" t="s">
        <v>2</v>
      </c>
      <c r="N7" s="23"/>
      <c r="O7" s="69" t="s">
        <v>3</v>
      </c>
      <c r="P7" s="23"/>
      <c r="Q7" s="69" t="s">
        <v>4</v>
      </c>
      <c r="R7" s="23"/>
      <c r="S7" s="69" t="s">
        <v>5</v>
      </c>
      <c r="T7" s="23"/>
      <c r="U7" s="69" t="s">
        <v>6</v>
      </c>
      <c r="V7" s="23"/>
    </row>
    <row r="8" spans="1:22" x14ac:dyDescent="0.2">
      <c r="A8" s="69" t="s">
        <v>246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69" t="s">
        <v>8</v>
      </c>
      <c r="N8" s="23"/>
      <c r="O8" s="69" t="s">
        <v>9</v>
      </c>
      <c r="P8" s="23"/>
      <c r="Q8" s="69" t="s">
        <v>10</v>
      </c>
      <c r="R8" s="23"/>
      <c r="S8" s="69" t="s">
        <v>11</v>
      </c>
      <c r="T8" s="23"/>
      <c r="U8" s="69" t="s">
        <v>12</v>
      </c>
      <c r="V8" s="23"/>
    </row>
    <row r="9" spans="1:22" x14ac:dyDescent="0.2">
      <c r="A9" s="74" t="s">
        <v>258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75" t="s">
        <v>0</v>
      </c>
      <c r="N9" s="23"/>
      <c r="O9" s="75">
        <v>1550000</v>
      </c>
      <c r="P9" s="23"/>
      <c r="Q9" s="75">
        <v>1334909.95</v>
      </c>
      <c r="R9" s="23"/>
      <c r="S9" s="76" t="s">
        <v>0</v>
      </c>
      <c r="T9" s="23"/>
      <c r="U9" s="76">
        <v>86.12</v>
      </c>
      <c r="V9" s="23"/>
    </row>
    <row r="10" spans="1:22" x14ac:dyDescent="0.2">
      <c r="A10" s="71" t="s">
        <v>259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72" t="s">
        <v>0</v>
      </c>
      <c r="N10" s="23"/>
      <c r="O10" s="72">
        <v>1550000</v>
      </c>
      <c r="P10" s="23"/>
      <c r="Q10" s="72">
        <v>1334909.95</v>
      </c>
      <c r="R10" s="23"/>
      <c r="S10" s="73" t="s">
        <v>0</v>
      </c>
      <c r="T10" s="23"/>
      <c r="U10" s="73">
        <v>86.12</v>
      </c>
      <c r="V10" s="23"/>
    </row>
    <row r="11" spans="1:22" x14ac:dyDescent="0.2">
      <c r="A11" s="60" t="s">
        <v>260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37" t="s">
        <v>0</v>
      </c>
      <c r="N11" s="23"/>
      <c r="O11" s="37">
        <v>1550000</v>
      </c>
      <c r="P11" s="23"/>
      <c r="Q11" s="37">
        <v>1334909.95</v>
      </c>
      <c r="R11" s="23"/>
      <c r="S11" s="22" t="s">
        <v>0</v>
      </c>
      <c r="T11" s="23"/>
      <c r="U11" s="22">
        <v>86.12</v>
      </c>
      <c r="V11" s="23"/>
    </row>
    <row r="12" spans="1:22" x14ac:dyDescent="0.2">
      <c r="A12" s="74" t="s">
        <v>261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75" t="s">
        <v>0</v>
      </c>
      <c r="N12" s="23"/>
      <c r="O12" s="75">
        <v>2000000</v>
      </c>
      <c r="P12" s="23"/>
      <c r="Q12" s="75">
        <v>2000000</v>
      </c>
      <c r="R12" s="23"/>
      <c r="S12" s="76" t="s">
        <v>0</v>
      </c>
      <c r="T12" s="23"/>
      <c r="U12" s="76">
        <v>100</v>
      </c>
      <c r="V12" s="23"/>
    </row>
    <row r="13" spans="1:22" x14ac:dyDescent="0.2">
      <c r="A13" s="71" t="s">
        <v>262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72" t="s">
        <v>0</v>
      </c>
      <c r="N13" s="23"/>
      <c r="O13" s="72">
        <v>2000000</v>
      </c>
      <c r="P13" s="23"/>
      <c r="Q13" s="72">
        <v>2000000</v>
      </c>
      <c r="R13" s="23"/>
      <c r="S13" s="73" t="s">
        <v>0</v>
      </c>
      <c r="T13" s="23"/>
      <c r="U13" s="73">
        <v>100</v>
      </c>
      <c r="V13" s="23"/>
    </row>
    <row r="14" spans="1:22" x14ac:dyDescent="0.2">
      <c r="A14" s="60" t="s">
        <v>263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37" t="s">
        <v>0</v>
      </c>
      <c r="N14" s="23"/>
      <c r="O14" s="37">
        <v>2000000</v>
      </c>
      <c r="P14" s="23"/>
      <c r="Q14" s="37">
        <v>2000000</v>
      </c>
      <c r="R14" s="23"/>
      <c r="S14" s="22" t="s">
        <v>0</v>
      </c>
      <c r="T14" s="23"/>
      <c r="U14" s="22">
        <v>100</v>
      </c>
      <c r="V14" s="23"/>
    </row>
    <row r="15" spans="1:22" x14ac:dyDescent="0.2">
      <c r="A15" s="74" t="s">
        <v>253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75" t="s">
        <v>0</v>
      </c>
      <c r="N15" s="23"/>
      <c r="O15" s="75">
        <v>-450000</v>
      </c>
      <c r="P15" s="23"/>
      <c r="Q15" s="75">
        <v>-665090.05000000005</v>
      </c>
      <c r="R15" s="23"/>
      <c r="S15" s="76" t="s">
        <v>0</v>
      </c>
      <c r="T15" s="23"/>
      <c r="U15" s="76" t="s">
        <v>0</v>
      </c>
      <c r="V15" s="23"/>
    </row>
    <row r="16" spans="1:22" x14ac:dyDescent="0.2">
      <c r="A16" s="74" t="s">
        <v>257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75" t="s">
        <v>0</v>
      </c>
      <c r="N16" s="23"/>
      <c r="O16" s="75">
        <v>8866794.9600000009</v>
      </c>
      <c r="P16" s="23"/>
      <c r="Q16" s="75" t="s">
        <v>0</v>
      </c>
      <c r="R16" s="23"/>
      <c r="S16" s="76" t="s">
        <v>0</v>
      </c>
      <c r="T16" s="23"/>
      <c r="U16" s="76" t="s">
        <v>0</v>
      </c>
      <c r="V16" s="23"/>
    </row>
    <row r="17" spans="1:22" x14ac:dyDescent="0.2">
      <c r="A17" s="71" t="s">
        <v>264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72" t="s">
        <v>0</v>
      </c>
      <c r="N17" s="23"/>
      <c r="O17" s="72">
        <v>4886452.26</v>
      </c>
      <c r="P17" s="23"/>
      <c r="Q17" s="72" t="s">
        <v>0</v>
      </c>
      <c r="R17" s="23"/>
      <c r="S17" s="73" t="s">
        <v>0</v>
      </c>
      <c r="T17" s="23"/>
      <c r="U17" s="73" t="s">
        <v>0</v>
      </c>
      <c r="V17" s="23"/>
    </row>
    <row r="18" spans="1:22" x14ac:dyDescent="0.2">
      <c r="A18" s="60" t="s">
        <v>265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37" t="s">
        <v>0</v>
      </c>
      <c r="N18" s="23"/>
      <c r="O18" s="37">
        <v>4886452.26</v>
      </c>
      <c r="P18" s="23"/>
      <c r="Q18" s="37" t="s">
        <v>0</v>
      </c>
      <c r="R18" s="23"/>
      <c r="S18" s="22" t="s">
        <v>0</v>
      </c>
      <c r="T18" s="23"/>
      <c r="U18" s="22" t="s">
        <v>0</v>
      </c>
      <c r="V18" s="23"/>
    </row>
    <row r="19" spans="1:22" x14ac:dyDescent="0.2">
      <c r="A19" s="71" t="s">
        <v>978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72" t="s">
        <v>0</v>
      </c>
      <c r="N19" s="23"/>
      <c r="O19" s="72">
        <v>827208.51</v>
      </c>
      <c r="P19" s="23"/>
      <c r="Q19" s="72" t="s">
        <v>0</v>
      </c>
      <c r="R19" s="23"/>
      <c r="S19" s="73" t="s">
        <v>0</v>
      </c>
      <c r="T19" s="23"/>
      <c r="U19" s="73" t="s">
        <v>0</v>
      </c>
      <c r="V19" s="23"/>
    </row>
    <row r="20" spans="1:22" x14ac:dyDescent="0.2">
      <c r="A20" s="60" t="s">
        <v>266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37" t="s">
        <v>0</v>
      </c>
      <c r="N20" s="23"/>
      <c r="O20" s="37">
        <v>259422</v>
      </c>
      <c r="P20" s="23"/>
      <c r="Q20" s="37" t="s">
        <v>0</v>
      </c>
      <c r="R20" s="23"/>
      <c r="S20" s="22" t="s">
        <v>0</v>
      </c>
      <c r="T20" s="23"/>
      <c r="U20" s="22" t="s">
        <v>0</v>
      </c>
      <c r="V20" s="23"/>
    </row>
    <row r="21" spans="1:22" x14ac:dyDescent="0.2">
      <c r="A21" s="60" t="s">
        <v>267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37" t="s">
        <v>0</v>
      </c>
      <c r="N21" s="23"/>
      <c r="O21" s="37">
        <v>412855.15</v>
      </c>
      <c r="P21" s="23"/>
      <c r="Q21" s="37" t="s">
        <v>0</v>
      </c>
      <c r="R21" s="23"/>
      <c r="S21" s="22" t="s">
        <v>0</v>
      </c>
      <c r="T21" s="23"/>
      <c r="U21" s="22" t="s">
        <v>0</v>
      </c>
      <c r="V21" s="23"/>
    </row>
    <row r="22" spans="1:22" x14ac:dyDescent="0.2">
      <c r="A22" s="60" t="s">
        <v>268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37" t="s">
        <v>0</v>
      </c>
      <c r="N22" s="23"/>
      <c r="O22" s="37">
        <v>15482.46</v>
      </c>
      <c r="P22" s="23"/>
      <c r="Q22" s="37" t="s">
        <v>0</v>
      </c>
      <c r="R22" s="23"/>
      <c r="S22" s="22" t="s">
        <v>0</v>
      </c>
      <c r="T22" s="23"/>
      <c r="U22" s="22" t="s">
        <v>0</v>
      </c>
      <c r="V22" s="23"/>
    </row>
    <row r="23" spans="1:22" x14ac:dyDescent="0.2">
      <c r="A23" s="60" t="s">
        <v>269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37" t="s">
        <v>0</v>
      </c>
      <c r="N23" s="23"/>
      <c r="O23" s="37">
        <v>5977.9</v>
      </c>
      <c r="P23" s="23"/>
      <c r="Q23" s="37" t="s">
        <v>0</v>
      </c>
      <c r="R23" s="23"/>
      <c r="S23" s="22" t="s">
        <v>0</v>
      </c>
      <c r="T23" s="23"/>
      <c r="U23" s="22" t="s">
        <v>0</v>
      </c>
      <c r="V23" s="23"/>
    </row>
    <row r="24" spans="1:22" x14ac:dyDescent="0.2">
      <c r="A24" s="60" t="s">
        <v>270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37" t="s">
        <v>0</v>
      </c>
      <c r="N24" s="23"/>
      <c r="O24" s="37">
        <v>133471</v>
      </c>
      <c r="P24" s="23"/>
      <c r="Q24" s="37" t="s">
        <v>0</v>
      </c>
      <c r="R24" s="23"/>
      <c r="S24" s="22" t="s">
        <v>0</v>
      </c>
      <c r="T24" s="23"/>
      <c r="U24" s="22" t="s">
        <v>0</v>
      </c>
      <c r="V24" s="23"/>
    </row>
    <row r="25" spans="1:22" x14ac:dyDescent="0.2">
      <c r="A25" s="71" t="s">
        <v>271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72" t="s">
        <v>0</v>
      </c>
      <c r="N25" s="23"/>
      <c r="O25" s="72">
        <v>3702.8</v>
      </c>
      <c r="P25" s="23"/>
      <c r="Q25" s="72" t="s">
        <v>0</v>
      </c>
      <c r="R25" s="23"/>
      <c r="S25" s="73" t="s">
        <v>0</v>
      </c>
      <c r="T25" s="23"/>
      <c r="U25" s="73" t="s">
        <v>0</v>
      </c>
      <c r="V25" s="23"/>
    </row>
    <row r="26" spans="1:22" x14ac:dyDescent="0.2">
      <c r="A26" s="60" t="s">
        <v>272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37" t="s">
        <v>0</v>
      </c>
      <c r="N26" s="23"/>
      <c r="O26" s="37">
        <v>3702.8</v>
      </c>
      <c r="P26" s="23"/>
      <c r="Q26" s="37" t="s">
        <v>0</v>
      </c>
      <c r="R26" s="23"/>
      <c r="S26" s="22" t="s">
        <v>0</v>
      </c>
      <c r="T26" s="23"/>
      <c r="U26" s="22" t="s">
        <v>0</v>
      </c>
      <c r="V26" s="23"/>
    </row>
    <row r="27" spans="1:22" x14ac:dyDescent="0.2">
      <c r="A27" s="71" t="s">
        <v>262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72" t="s">
        <v>0</v>
      </c>
      <c r="N27" s="23"/>
      <c r="O27" s="72">
        <v>3149431.39</v>
      </c>
      <c r="P27" s="23"/>
      <c r="Q27" s="72" t="s">
        <v>0</v>
      </c>
      <c r="R27" s="23"/>
      <c r="S27" s="73" t="s">
        <v>0</v>
      </c>
      <c r="T27" s="23"/>
      <c r="U27" s="73" t="s">
        <v>0</v>
      </c>
      <c r="V27" s="23"/>
    </row>
    <row r="28" spans="1:22" x14ac:dyDescent="0.2">
      <c r="A28" s="60" t="s">
        <v>273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37" t="s">
        <v>0</v>
      </c>
      <c r="N28" s="23"/>
      <c r="O28" s="37">
        <v>5408.4</v>
      </c>
      <c r="P28" s="23"/>
      <c r="Q28" s="37" t="s">
        <v>0</v>
      </c>
      <c r="R28" s="23"/>
      <c r="S28" s="22" t="s">
        <v>0</v>
      </c>
      <c r="T28" s="23"/>
      <c r="U28" s="22" t="s">
        <v>0</v>
      </c>
      <c r="V28" s="23"/>
    </row>
    <row r="29" spans="1:22" x14ac:dyDescent="0.2">
      <c r="A29" s="60" t="s">
        <v>274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37" t="s">
        <v>0</v>
      </c>
      <c r="N29" s="23"/>
      <c r="O29" s="37">
        <v>177483</v>
      </c>
      <c r="P29" s="23"/>
      <c r="Q29" s="37" t="s">
        <v>0</v>
      </c>
      <c r="R29" s="23"/>
      <c r="S29" s="22" t="s">
        <v>0</v>
      </c>
      <c r="T29" s="23"/>
      <c r="U29" s="22" t="s">
        <v>0</v>
      </c>
      <c r="V29" s="23"/>
    </row>
    <row r="30" spans="1:22" x14ac:dyDescent="0.2">
      <c r="A30" s="60" t="s">
        <v>275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37" t="s">
        <v>0</v>
      </c>
      <c r="N30" s="23"/>
      <c r="O30" s="37">
        <v>524510.18999999994</v>
      </c>
      <c r="P30" s="23"/>
      <c r="Q30" s="37" t="s">
        <v>0</v>
      </c>
      <c r="R30" s="23"/>
      <c r="S30" s="22" t="s">
        <v>0</v>
      </c>
      <c r="T30" s="23"/>
      <c r="U30" s="22" t="s">
        <v>0</v>
      </c>
      <c r="V30" s="23"/>
    </row>
    <row r="31" spans="1:22" x14ac:dyDescent="0.2">
      <c r="A31" s="60" t="s">
        <v>276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37" t="s">
        <v>0</v>
      </c>
      <c r="N31" s="23"/>
      <c r="O31" s="37">
        <v>243694.06</v>
      </c>
      <c r="P31" s="23"/>
      <c r="Q31" s="37" t="s">
        <v>0</v>
      </c>
      <c r="R31" s="23"/>
      <c r="S31" s="22" t="s">
        <v>0</v>
      </c>
      <c r="T31" s="23"/>
      <c r="U31" s="22" t="s">
        <v>0</v>
      </c>
      <c r="V31" s="23"/>
    </row>
    <row r="32" spans="1:22" x14ac:dyDescent="0.2">
      <c r="A32" s="60" t="s">
        <v>277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37" t="s">
        <v>0</v>
      </c>
      <c r="N32" s="23"/>
      <c r="O32" s="37">
        <v>2198335.7400000002</v>
      </c>
      <c r="P32" s="23"/>
      <c r="Q32" s="37" t="s">
        <v>0</v>
      </c>
      <c r="R32" s="23"/>
      <c r="S32" s="22" t="s">
        <v>0</v>
      </c>
      <c r="T32" s="23"/>
      <c r="U32" s="22" t="s">
        <v>0</v>
      </c>
      <c r="V32" s="23"/>
    </row>
    <row r="35" spans="1:22" ht="18.75" x14ac:dyDescent="0.3">
      <c r="A35" s="15" t="s">
        <v>965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</row>
    <row r="36" spans="1:22" ht="18.75" x14ac:dyDescent="0.3">
      <c r="A36" s="15" t="s">
        <v>966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7"/>
      <c r="M36" s="15"/>
      <c r="N36" s="15"/>
      <c r="O36" s="15"/>
      <c r="P36" s="15"/>
      <c r="Q36" s="15"/>
      <c r="R36" s="15"/>
    </row>
    <row r="37" spans="1:22" ht="12.75" customHeight="1" x14ac:dyDescent="0.2">
      <c r="A37" s="87" t="s">
        <v>974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</row>
    <row r="38" spans="1:22" ht="12.75" customHeight="1" x14ac:dyDescent="0.2">
      <c r="A38" s="87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</row>
    <row r="39" spans="1:22" ht="12.75" customHeight="1" x14ac:dyDescent="0.2">
      <c r="A39" s="87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</row>
  </sheetData>
  <mergeCells count="161">
    <mergeCell ref="A3:B3"/>
    <mergeCell ref="A1:V1"/>
    <mergeCell ref="A9:L9"/>
    <mergeCell ref="M9:N9"/>
    <mergeCell ref="O9:P9"/>
    <mergeCell ref="Q9:R9"/>
    <mergeCell ref="S9:T9"/>
    <mergeCell ref="U9:V9"/>
    <mergeCell ref="A8:L8"/>
    <mergeCell ref="M8:N8"/>
    <mergeCell ref="O8:P8"/>
    <mergeCell ref="Q8:R8"/>
    <mergeCell ref="S8:T8"/>
    <mergeCell ref="U8:V8"/>
    <mergeCell ref="A2:V2"/>
    <mergeCell ref="A4:V4"/>
    <mergeCell ref="A10:L10"/>
    <mergeCell ref="M10:N10"/>
    <mergeCell ref="O10:P10"/>
    <mergeCell ref="Q10:R10"/>
    <mergeCell ref="S10:T10"/>
    <mergeCell ref="U10:V10"/>
    <mergeCell ref="A7:L7"/>
    <mergeCell ref="M7:N7"/>
    <mergeCell ref="O7:P7"/>
    <mergeCell ref="Q7:R7"/>
    <mergeCell ref="S7:T7"/>
    <mergeCell ref="U7:V7"/>
    <mergeCell ref="A12:L12"/>
    <mergeCell ref="M12:N12"/>
    <mergeCell ref="O12:P12"/>
    <mergeCell ref="Q12:R12"/>
    <mergeCell ref="S12:T12"/>
    <mergeCell ref="U12:V12"/>
    <mergeCell ref="A11:L11"/>
    <mergeCell ref="M11:N11"/>
    <mergeCell ref="O11:P11"/>
    <mergeCell ref="Q11:R11"/>
    <mergeCell ref="S11:T11"/>
    <mergeCell ref="U11:V11"/>
    <mergeCell ref="A14:L14"/>
    <mergeCell ref="M14:N14"/>
    <mergeCell ref="O14:P14"/>
    <mergeCell ref="Q14:R14"/>
    <mergeCell ref="S14:T14"/>
    <mergeCell ref="U14:V14"/>
    <mergeCell ref="A13:L13"/>
    <mergeCell ref="M13:N13"/>
    <mergeCell ref="O13:P13"/>
    <mergeCell ref="Q13:R13"/>
    <mergeCell ref="S13:T13"/>
    <mergeCell ref="U13:V13"/>
    <mergeCell ref="A16:L16"/>
    <mergeCell ref="M16:N16"/>
    <mergeCell ref="O16:P16"/>
    <mergeCell ref="Q16:R16"/>
    <mergeCell ref="S16:T16"/>
    <mergeCell ref="U16:V16"/>
    <mergeCell ref="A15:L15"/>
    <mergeCell ref="M15:N15"/>
    <mergeCell ref="O15:P15"/>
    <mergeCell ref="Q15:R15"/>
    <mergeCell ref="S15:T15"/>
    <mergeCell ref="U15:V15"/>
    <mergeCell ref="A18:L18"/>
    <mergeCell ref="M18:N18"/>
    <mergeCell ref="O18:P18"/>
    <mergeCell ref="Q18:R18"/>
    <mergeCell ref="S18:T18"/>
    <mergeCell ref="U18:V18"/>
    <mergeCell ref="A17:L17"/>
    <mergeCell ref="M17:N17"/>
    <mergeCell ref="O17:P17"/>
    <mergeCell ref="Q17:R17"/>
    <mergeCell ref="S17:T17"/>
    <mergeCell ref="U17:V17"/>
    <mergeCell ref="A20:L20"/>
    <mergeCell ref="M20:N20"/>
    <mergeCell ref="O20:P20"/>
    <mergeCell ref="Q20:R20"/>
    <mergeCell ref="S20:T20"/>
    <mergeCell ref="U20:V20"/>
    <mergeCell ref="A19:L19"/>
    <mergeCell ref="M19:N19"/>
    <mergeCell ref="O19:P19"/>
    <mergeCell ref="Q19:R19"/>
    <mergeCell ref="S19:T19"/>
    <mergeCell ref="U19:V19"/>
    <mergeCell ref="A22:L22"/>
    <mergeCell ref="M22:N22"/>
    <mergeCell ref="O22:P22"/>
    <mergeCell ref="Q22:R22"/>
    <mergeCell ref="S22:T22"/>
    <mergeCell ref="U22:V22"/>
    <mergeCell ref="A21:L21"/>
    <mergeCell ref="M21:N21"/>
    <mergeCell ref="O21:P21"/>
    <mergeCell ref="Q21:R21"/>
    <mergeCell ref="S21:T21"/>
    <mergeCell ref="U21:V21"/>
    <mergeCell ref="A24:L24"/>
    <mergeCell ref="M24:N24"/>
    <mergeCell ref="O24:P24"/>
    <mergeCell ref="Q24:R24"/>
    <mergeCell ref="S24:T24"/>
    <mergeCell ref="U24:V24"/>
    <mergeCell ref="A23:L23"/>
    <mergeCell ref="M23:N23"/>
    <mergeCell ref="O23:P23"/>
    <mergeCell ref="Q23:R23"/>
    <mergeCell ref="S23:T23"/>
    <mergeCell ref="U23:V23"/>
    <mergeCell ref="A26:L26"/>
    <mergeCell ref="M26:N26"/>
    <mergeCell ref="O26:P26"/>
    <mergeCell ref="Q26:R26"/>
    <mergeCell ref="S26:T26"/>
    <mergeCell ref="U26:V26"/>
    <mergeCell ref="A25:L25"/>
    <mergeCell ref="M25:N25"/>
    <mergeCell ref="O25:P25"/>
    <mergeCell ref="Q25:R25"/>
    <mergeCell ref="S25:T25"/>
    <mergeCell ref="U25:V25"/>
    <mergeCell ref="A28:L28"/>
    <mergeCell ref="M28:N28"/>
    <mergeCell ref="O28:P28"/>
    <mergeCell ref="Q28:R28"/>
    <mergeCell ref="S28:T28"/>
    <mergeCell ref="U28:V28"/>
    <mergeCell ref="A27:L27"/>
    <mergeCell ref="M27:N27"/>
    <mergeCell ref="O27:P27"/>
    <mergeCell ref="Q27:R27"/>
    <mergeCell ref="S27:T27"/>
    <mergeCell ref="U27:V27"/>
    <mergeCell ref="A37:V39"/>
    <mergeCell ref="A32:L32"/>
    <mergeCell ref="M32:N32"/>
    <mergeCell ref="O32:P32"/>
    <mergeCell ref="Q32:R32"/>
    <mergeCell ref="S32:T32"/>
    <mergeCell ref="U32:V32"/>
    <mergeCell ref="A31:L31"/>
    <mergeCell ref="M31:N31"/>
    <mergeCell ref="O31:P31"/>
    <mergeCell ref="Q31:R31"/>
    <mergeCell ref="S31:T31"/>
    <mergeCell ref="U31:V31"/>
    <mergeCell ref="A30:L30"/>
    <mergeCell ref="M30:N30"/>
    <mergeCell ref="O30:P30"/>
    <mergeCell ref="Q30:R30"/>
    <mergeCell ref="S30:T30"/>
    <mergeCell ref="U30:V30"/>
    <mergeCell ref="A29:L29"/>
    <mergeCell ref="M29:N29"/>
    <mergeCell ref="O29:P29"/>
    <mergeCell ref="Q29:R29"/>
    <mergeCell ref="S29:T29"/>
    <mergeCell ref="U29:V29"/>
  </mergeCells>
  <pageMargins left="0.74803149606299213" right="0.74803149606299213" top="0.98425196850393704" bottom="0.98425196850393704" header="0.51181102362204722" footer="0.51181102362204722"/>
  <pageSetup scale="61" firstPageNumber="10" fitToHeight="0" orientation="landscape" useFirstPageNumber="1" horizontalDpi="300" verticalDpi="300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29"/>
  <sheetViews>
    <sheetView view="pageLayout" topLeftCell="A2" zoomScaleNormal="100" workbookViewId="0">
      <selection activeCell="H47" sqref="H47"/>
    </sheetView>
  </sheetViews>
  <sheetFormatPr defaultRowHeight="12.75" x14ac:dyDescent="0.2"/>
  <cols>
    <col min="1" max="1" width="9.140625" style="3"/>
    <col min="2" max="2" width="5" style="3" customWidth="1"/>
    <col min="3" max="3" width="9.140625" style="3" hidden="1" customWidth="1"/>
    <col min="4" max="4" width="9.140625" style="3"/>
    <col min="5" max="5" width="0.5703125" style="3" customWidth="1"/>
    <col min="6" max="19" width="9.140625" style="3"/>
    <col min="20" max="20" width="2.7109375" style="3" customWidth="1"/>
    <col min="21" max="16384" width="9.140625" style="3"/>
  </cols>
  <sheetData>
    <row r="1" spans="1:21" ht="20.25" x14ac:dyDescent="0.3">
      <c r="A1" s="54" t="s">
        <v>954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</row>
    <row r="2" spans="1:21" ht="20.25" x14ac:dyDescent="0.3">
      <c r="A2" s="54" t="s">
        <v>958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</row>
    <row r="3" spans="1:21" x14ac:dyDescent="0.2">
      <c r="A3" s="23"/>
      <c r="B3" s="23"/>
      <c r="G3" s="4"/>
      <c r="H3" s="4"/>
    </row>
    <row r="4" spans="1:21" ht="18.75" x14ac:dyDescent="0.3">
      <c r="A4" s="67" t="s">
        <v>964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</row>
    <row r="5" spans="1:21" x14ac:dyDescent="0.2">
      <c r="A5" s="23"/>
      <c r="B5" s="23"/>
    </row>
    <row r="6" spans="1:21" s="15" customFormat="1" ht="18.75" x14ac:dyDescent="0.3">
      <c r="A6" s="67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</row>
    <row r="7" spans="1:21" x14ac:dyDescent="0.2">
      <c r="A7" s="44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</row>
    <row r="8" spans="1:21" x14ac:dyDescent="0.2">
      <c r="A8" s="44" t="s">
        <v>0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1:21" x14ac:dyDescent="0.2">
      <c r="A9" s="86" t="s">
        <v>278</v>
      </c>
      <c r="B9" s="23"/>
      <c r="C9" s="23"/>
      <c r="D9" s="23"/>
      <c r="E9" s="23"/>
      <c r="F9" s="86" t="s">
        <v>279</v>
      </c>
      <c r="G9" s="23"/>
      <c r="H9" s="23"/>
      <c r="I9" s="23"/>
      <c r="J9" s="23"/>
      <c r="K9" s="23"/>
      <c r="L9" s="23"/>
      <c r="M9" s="23"/>
      <c r="N9" s="23"/>
      <c r="O9" s="23"/>
      <c r="P9" s="86" t="s">
        <v>3</v>
      </c>
      <c r="Q9" s="23"/>
      <c r="R9" s="86" t="s">
        <v>4</v>
      </c>
      <c r="S9" s="23"/>
      <c r="T9" s="86" t="s">
        <v>280</v>
      </c>
      <c r="U9" s="86"/>
    </row>
    <row r="10" spans="1:21" x14ac:dyDescent="0.2">
      <c r="A10" s="86" t="s">
        <v>0</v>
      </c>
      <c r="B10" s="23"/>
      <c r="C10" s="23"/>
      <c r="D10" s="23"/>
      <c r="E10" s="23"/>
      <c r="F10" s="86" t="s">
        <v>0</v>
      </c>
      <c r="G10" s="23"/>
      <c r="H10" s="23"/>
      <c r="I10" s="23"/>
      <c r="J10" s="23"/>
      <c r="K10" s="23"/>
      <c r="L10" s="23"/>
      <c r="M10" s="23"/>
      <c r="N10" s="23"/>
      <c r="O10" s="23"/>
      <c r="P10" s="86" t="s">
        <v>8</v>
      </c>
      <c r="Q10" s="23"/>
      <c r="R10" s="86" t="s">
        <v>9</v>
      </c>
      <c r="S10" s="23"/>
      <c r="T10" s="86" t="s">
        <v>10</v>
      </c>
      <c r="U10" s="86"/>
    </row>
    <row r="11" spans="1:21" x14ac:dyDescent="0.2">
      <c r="A11" s="93" t="s">
        <v>0</v>
      </c>
      <c r="B11" s="23"/>
      <c r="C11" s="23"/>
      <c r="D11" s="23"/>
      <c r="E11" s="23"/>
      <c r="F11" s="83" t="s">
        <v>281</v>
      </c>
      <c r="G11" s="23"/>
      <c r="H11" s="23"/>
      <c r="I11" s="23"/>
      <c r="J11" s="23"/>
      <c r="K11" s="23"/>
      <c r="L11" s="23"/>
      <c r="M11" s="23"/>
      <c r="N11" s="23"/>
      <c r="O11" s="23"/>
      <c r="P11" s="84">
        <v>79918425.909999996</v>
      </c>
      <c r="Q11" s="23"/>
      <c r="R11" s="84">
        <v>74849489.629999995</v>
      </c>
      <c r="S11" s="23"/>
      <c r="T11" s="85">
        <v>93.66</v>
      </c>
      <c r="U11" s="85"/>
    </row>
    <row r="12" spans="1:21" x14ac:dyDescent="0.2">
      <c r="A12" s="90" t="s">
        <v>282</v>
      </c>
      <c r="B12" s="23"/>
      <c r="C12" s="23"/>
      <c r="D12" s="90" t="s">
        <v>283</v>
      </c>
      <c r="E12" s="23"/>
      <c r="F12" s="91" t="s">
        <v>284</v>
      </c>
      <c r="G12" s="23"/>
      <c r="H12" s="23"/>
      <c r="I12" s="23"/>
      <c r="J12" s="23"/>
      <c r="K12" s="23"/>
      <c r="L12" s="23"/>
      <c r="M12" s="23"/>
      <c r="N12" s="23"/>
      <c r="O12" s="23"/>
      <c r="P12" s="92">
        <v>89800</v>
      </c>
      <c r="Q12" s="23"/>
      <c r="R12" s="92">
        <v>82400</v>
      </c>
      <c r="S12" s="23"/>
      <c r="T12" s="88">
        <v>91.76</v>
      </c>
      <c r="U12" s="88"/>
    </row>
    <row r="13" spans="1:21" x14ac:dyDescent="0.2">
      <c r="A13" s="89" t="s">
        <v>285</v>
      </c>
      <c r="B13" s="23"/>
      <c r="C13" s="23"/>
      <c r="D13" s="89" t="s">
        <v>286</v>
      </c>
      <c r="E13" s="23"/>
      <c r="F13" s="60" t="s">
        <v>287</v>
      </c>
      <c r="G13" s="23"/>
      <c r="H13" s="23"/>
      <c r="I13" s="23"/>
      <c r="J13" s="23"/>
      <c r="K13" s="23"/>
      <c r="L13" s="23"/>
      <c r="M13" s="23"/>
      <c r="N13" s="23"/>
      <c r="O13" s="23"/>
      <c r="P13" s="37">
        <v>87400</v>
      </c>
      <c r="Q13" s="23"/>
      <c r="R13" s="37">
        <v>82400</v>
      </c>
      <c r="S13" s="23"/>
      <c r="T13" s="22">
        <v>94.28</v>
      </c>
      <c r="U13" s="22"/>
    </row>
    <row r="14" spans="1:21" x14ac:dyDescent="0.2">
      <c r="A14" s="89" t="s">
        <v>285</v>
      </c>
      <c r="B14" s="23"/>
      <c r="C14" s="23"/>
      <c r="D14" s="89" t="s">
        <v>288</v>
      </c>
      <c r="E14" s="23"/>
      <c r="F14" s="60" t="s">
        <v>289</v>
      </c>
      <c r="G14" s="23"/>
      <c r="H14" s="23"/>
      <c r="I14" s="23"/>
      <c r="J14" s="23"/>
      <c r="K14" s="23"/>
      <c r="L14" s="23"/>
      <c r="M14" s="23"/>
      <c r="N14" s="23"/>
      <c r="O14" s="23"/>
      <c r="P14" s="37">
        <v>2400</v>
      </c>
      <c r="Q14" s="23"/>
      <c r="R14" s="37" t="s">
        <v>0</v>
      </c>
      <c r="S14" s="23"/>
      <c r="T14" s="22">
        <v>0</v>
      </c>
      <c r="U14" s="22"/>
    </row>
    <row r="15" spans="1:21" x14ac:dyDescent="0.2">
      <c r="A15" s="90" t="s">
        <v>282</v>
      </c>
      <c r="B15" s="23"/>
      <c r="C15" s="23"/>
      <c r="D15" s="90" t="s">
        <v>290</v>
      </c>
      <c r="E15" s="23"/>
      <c r="F15" s="91" t="s">
        <v>291</v>
      </c>
      <c r="G15" s="23"/>
      <c r="H15" s="23"/>
      <c r="I15" s="23"/>
      <c r="J15" s="23"/>
      <c r="K15" s="23"/>
      <c r="L15" s="23"/>
      <c r="M15" s="23"/>
      <c r="N15" s="23"/>
      <c r="O15" s="23"/>
      <c r="P15" s="92">
        <v>605546</v>
      </c>
      <c r="Q15" s="23"/>
      <c r="R15" s="92">
        <v>403925.42</v>
      </c>
      <c r="S15" s="23"/>
      <c r="T15" s="88">
        <v>66.7</v>
      </c>
      <c r="U15" s="88"/>
    </row>
    <row r="16" spans="1:21" x14ac:dyDescent="0.2">
      <c r="A16" s="89" t="s">
        <v>285</v>
      </c>
      <c r="B16" s="23"/>
      <c r="C16" s="23"/>
      <c r="D16" s="89" t="s">
        <v>292</v>
      </c>
      <c r="E16" s="23"/>
      <c r="F16" s="60" t="s">
        <v>291</v>
      </c>
      <c r="G16" s="23"/>
      <c r="H16" s="23"/>
      <c r="I16" s="23"/>
      <c r="J16" s="23"/>
      <c r="K16" s="23"/>
      <c r="L16" s="23"/>
      <c r="M16" s="23"/>
      <c r="N16" s="23"/>
      <c r="O16" s="23"/>
      <c r="P16" s="37">
        <v>605546</v>
      </c>
      <c r="Q16" s="23"/>
      <c r="R16" s="37">
        <v>403925.42</v>
      </c>
      <c r="S16" s="23"/>
      <c r="T16" s="22">
        <v>66.7</v>
      </c>
      <c r="U16" s="22"/>
    </row>
    <row r="17" spans="1:21" x14ac:dyDescent="0.2">
      <c r="A17" s="90" t="s">
        <v>282</v>
      </c>
      <c r="B17" s="23"/>
      <c r="C17" s="23"/>
      <c r="D17" s="90" t="s">
        <v>293</v>
      </c>
      <c r="E17" s="23"/>
      <c r="F17" s="91" t="s">
        <v>294</v>
      </c>
      <c r="G17" s="23"/>
      <c r="H17" s="23"/>
      <c r="I17" s="23"/>
      <c r="J17" s="23"/>
      <c r="K17" s="23"/>
      <c r="L17" s="23"/>
      <c r="M17" s="23"/>
      <c r="N17" s="23"/>
      <c r="O17" s="23"/>
      <c r="P17" s="92">
        <v>2984364.11</v>
      </c>
      <c r="Q17" s="23"/>
      <c r="R17" s="92">
        <v>1801778.76</v>
      </c>
      <c r="S17" s="23"/>
      <c r="T17" s="88">
        <v>60.37</v>
      </c>
      <c r="U17" s="88"/>
    </row>
    <row r="18" spans="1:21" x14ac:dyDescent="0.2">
      <c r="A18" s="89" t="s">
        <v>285</v>
      </c>
      <c r="B18" s="23"/>
      <c r="C18" s="23"/>
      <c r="D18" s="89" t="s">
        <v>295</v>
      </c>
      <c r="E18" s="23"/>
      <c r="F18" s="60" t="s">
        <v>294</v>
      </c>
      <c r="G18" s="23"/>
      <c r="H18" s="23"/>
      <c r="I18" s="23"/>
      <c r="J18" s="23"/>
      <c r="K18" s="23"/>
      <c r="L18" s="23"/>
      <c r="M18" s="23"/>
      <c r="N18" s="23"/>
      <c r="O18" s="23"/>
      <c r="P18" s="37">
        <v>2984364.11</v>
      </c>
      <c r="Q18" s="23"/>
      <c r="R18" s="37">
        <v>1801778.76</v>
      </c>
      <c r="S18" s="23"/>
      <c r="T18" s="22">
        <v>60.37</v>
      </c>
      <c r="U18" s="22"/>
    </row>
    <row r="19" spans="1:21" x14ac:dyDescent="0.2">
      <c r="A19" s="90" t="s">
        <v>282</v>
      </c>
      <c r="B19" s="23"/>
      <c r="C19" s="23"/>
      <c r="D19" s="90" t="s">
        <v>296</v>
      </c>
      <c r="E19" s="23"/>
      <c r="F19" s="91" t="s">
        <v>297</v>
      </c>
      <c r="G19" s="23"/>
      <c r="H19" s="23"/>
      <c r="I19" s="23"/>
      <c r="J19" s="23"/>
      <c r="K19" s="23"/>
      <c r="L19" s="23"/>
      <c r="M19" s="23"/>
      <c r="N19" s="23"/>
      <c r="O19" s="23"/>
      <c r="P19" s="92">
        <v>33225081.379999999</v>
      </c>
      <c r="Q19" s="23"/>
      <c r="R19" s="92">
        <v>30966349.719999999</v>
      </c>
      <c r="S19" s="23"/>
      <c r="T19" s="88">
        <v>93.2</v>
      </c>
      <c r="U19" s="88"/>
    </row>
    <row r="20" spans="1:21" x14ac:dyDescent="0.2">
      <c r="A20" s="89" t="s">
        <v>285</v>
      </c>
      <c r="B20" s="23"/>
      <c r="C20" s="23"/>
      <c r="D20" s="89" t="s">
        <v>298</v>
      </c>
      <c r="E20" s="23"/>
      <c r="F20" s="60" t="s">
        <v>297</v>
      </c>
      <c r="G20" s="23"/>
      <c r="H20" s="23"/>
      <c r="I20" s="23"/>
      <c r="J20" s="23"/>
      <c r="K20" s="23"/>
      <c r="L20" s="23"/>
      <c r="M20" s="23"/>
      <c r="N20" s="23"/>
      <c r="O20" s="23"/>
      <c r="P20" s="37">
        <v>15429248.619999999</v>
      </c>
      <c r="Q20" s="23"/>
      <c r="R20" s="37">
        <v>13471422.210000001</v>
      </c>
      <c r="S20" s="23"/>
      <c r="T20" s="22">
        <v>87.31</v>
      </c>
      <c r="U20" s="22"/>
    </row>
    <row r="21" spans="1:21" x14ac:dyDescent="0.2">
      <c r="A21" s="89" t="s">
        <v>285</v>
      </c>
      <c r="B21" s="23"/>
      <c r="C21" s="23"/>
      <c r="D21" s="89" t="s">
        <v>299</v>
      </c>
      <c r="E21" s="23"/>
      <c r="F21" s="60" t="s">
        <v>300</v>
      </c>
      <c r="G21" s="23"/>
      <c r="H21" s="23"/>
      <c r="I21" s="23"/>
      <c r="J21" s="23"/>
      <c r="K21" s="23"/>
      <c r="L21" s="23"/>
      <c r="M21" s="23"/>
      <c r="N21" s="23"/>
      <c r="O21" s="23"/>
      <c r="P21" s="37">
        <v>4262139.76</v>
      </c>
      <c r="Q21" s="23"/>
      <c r="R21" s="37">
        <v>4220653.51</v>
      </c>
      <c r="S21" s="23"/>
      <c r="T21" s="22">
        <v>99.03</v>
      </c>
      <c r="U21" s="22"/>
    </row>
    <row r="22" spans="1:21" x14ac:dyDescent="0.2">
      <c r="A22" s="89" t="s">
        <v>285</v>
      </c>
      <c r="B22" s="23"/>
      <c r="C22" s="23"/>
      <c r="D22" s="89" t="s">
        <v>301</v>
      </c>
      <c r="E22" s="23"/>
      <c r="F22" s="60" t="s">
        <v>302</v>
      </c>
      <c r="G22" s="23"/>
      <c r="H22" s="23"/>
      <c r="I22" s="23"/>
      <c r="J22" s="23"/>
      <c r="K22" s="23"/>
      <c r="L22" s="23"/>
      <c r="M22" s="23"/>
      <c r="N22" s="23"/>
      <c r="O22" s="23"/>
      <c r="P22" s="37">
        <v>745113</v>
      </c>
      <c r="Q22" s="23"/>
      <c r="R22" s="37">
        <v>732004.63</v>
      </c>
      <c r="S22" s="23"/>
      <c r="T22" s="22">
        <v>98.24</v>
      </c>
      <c r="U22" s="22"/>
    </row>
    <row r="23" spans="1:21" x14ac:dyDescent="0.2">
      <c r="A23" s="89" t="s">
        <v>285</v>
      </c>
      <c r="B23" s="23"/>
      <c r="C23" s="23"/>
      <c r="D23" s="89" t="s">
        <v>303</v>
      </c>
      <c r="E23" s="23"/>
      <c r="F23" s="60" t="s">
        <v>304</v>
      </c>
      <c r="G23" s="23"/>
      <c r="H23" s="23"/>
      <c r="I23" s="23"/>
      <c r="J23" s="23"/>
      <c r="K23" s="23"/>
      <c r="L23" s="23"/>
      <c r="M23" s="23"/>
      <c r="N23" s="23"/>
      <c r="O23" s="23"/>
      <c r="P23" s="37">
        <v>667075</v>
      </c>
      <c r="Q23" s="23"/>
      <c r="R23" s="37">
        <v>565940.27</v>
      </c>
      <c r="S23" s="23"/>
      <c r="T23" s="22">
        <v>84.84</v>
      </c>
      <c r="U23" s="22"/>
    </row>
    <row r="24" spans="1:21" x14ac:dyDescent="0.2">
      <c r="A24" s="89" t="s">
        <v>285</v>
      </c>
      <c r="B24" s="23"/>
      <c r="C24" s="23"/>
      <c r="D24" s="89" t="s">
        <v>305</v>
      </c>
      <c r="E24" s="23"/>
      <c r="F24" s="60" t="s">
        <v>306</v>
      </c>
      <c r="G24" s="23"/>
      <c r="H24" s="23"/>
      <c r="I24" s="23"/>
      <c r="J24" s="23"/>
      <c r="K24" s="23"/>
      <c r="L24" s="23"/>
      <c r="M24" s="23"/>
      <c r="N24" s="23"/>
      <c r="O24" s="23"/>
      <c r="P24" s="37">
        <v>12121505</v>
      </c>
      <c r="Q24" s="23"/>
      <c r="R24" s="37">
        <v>11976329.1</v>
      </c>
      <c r="S24" s="23"/>
      <c r="T24" s="22">
        <v>98.8</v>
      </c>
      <c r="U24" s="22"/>
    </row>
    <row r="25" spans="1:21" x14ac:dyDescent="0.2">
      <c r="A25" s="90" t="s">
        <v>282</v>
      </c>
      <c r="B25" s="23"/>
      <c r="C25" s="23"/>
      <c r="D25" s="90" t="s">
        <v>307</v>
      </c>
      <c r="E25" s="23"/>
      <c r="F25" s="91" t="s">
        <v>308</v>
      </c>
      <c r="G25" s="23"/>
      <c r="H25" s="23"/>
      <c r="I25" s="23"/>
      <c r="J25" s="23"/>
      <c r="K25" s="23"/>
      <c r="L25" s="23"/>
      <c r="M25" s="23"/>
      <c r="N25" s="23"/>
      <c r="O25" s="23"/>
      <c r="P25" s="92">
        <v>37531851.259999998</v>
      </c>
      <c r="Q25" s="23"/>
      <c r="R25" s="92">
        <v>36351104.170000002</v>
      </c>
      <c r="S25" s="23"/>
      <c r="T25" s="88">
        <v>96.85</v>
      </c>
      <c r="U25" s="88"/>
    </row>
    <row r="26" spans="1:21" x14ac:dyDescent="0.2">
      <c r="A26" s="89" t="s">
        <v>285</v>
      </c>
      <c r="B26" s="23"/>
      <c r="C26" s="23"/>
      <c r="D26" s="89" t="s">
        <v>309</v>
      </c>
      <c r="E26" s="23"/>
      <c r="F26" s="60" t="s">
        <v>308</v>
      </c>
      <c r="G26" s="23"/>
      <c r="H26" s="23"/>
      <c r="I26" s="23"/>
      <c r="J26" s="23"/>
      <c r="K26" s="23"/>
      <c r="L26" s="23"/>
      <c r="M26" s="23"/>
      <c r="N26" s="23"/>
      <c r="O26" s="23"/>
      <c r="P26" s="37">
        <v>33348396.260000002</v>
      </c>
      <c r="Q26" s="23"/>
      <c r="R26" s="37">
        <v>32557947.489999998</v>
      </c>
      <c r="S26" s="23"/>
      <c r="T26" s="22">
        <v>97.63</v>
      </c>
      <c r="U26" s="22"/>
    </row>
    <row r="27" spans="1:21" x14ac:dyDescent="0.2">
      <c r="A27" s="89" t="s">
        <v>285</v>
      </c>
      <c r="B27" s="23"/>
      <c r="C27" s="23"/>
      <c r="D27" s="89" t="s">
        <v>310</v>
      </c>
      <c r="E27" s="23"/>
      <c r="F27" s="60" t="s">
        <v>311</v>
      </c>
      <c r="G27" s="23"/>
      <c r="H27" s="23"/>
      <c r="I27" s="23"/>
      <c r="J27" s="23"/>
      <c r="K27" s="23"/>
      <c r="L27" s="23"/>
      <c r="M27" s="23"/>
      <c r="N27" s="23"/>
      <c r="O27" s="23"/>
      <c r="P27" s="37">
        <v>4183455</v>
      </c>
      <c r="Q27" s="23"/>
      <c r="R27" s="37">
        <v>3793156.68</v>
      </c>
      <c r="S27" s="23"/>
      <c r="T27" s="22">
        <v>90.67</v>
      </c>
      <c r="U27" s="22"/>
    </row>
    <row r="28" spans="1:21" x14ac:dyDescent="0.2">
      <c r="A28" s="90" t="s">
        <v>282</v>
      </c>
      <c r="B28" s="23"/>
      <c r="C28" s="23"/>
      <c r="D28" s="90" t="s">
        <v>312</v>
      </c>
      <c r="E28" s="23"/>
      <c r="F28" s="91" t="s">
        <v>313</v>
      </c>
      <c r="G28" s="23"/>
      <c r="H28" s="23"/>
      <c r="I28" s="23"/>
      <c r="J28" s="23"/>
      <c r="K28" s="23"/>
      <c r="L28" s="23"/>
      <c r="M28" s="23"/>
      <c r="N28" s="23"/>
      <c r="O28" s="23"/>
      <c r="P28" s="92">
        <v>5481783.1600000001</v>
      </c>
      <c r="Q28" s="23"/>
      <c r="R28" s="92">
        <v>5243931.5599999996</v>
      </c>
      <c r="S28" s="23"/>
      <c r="T28" s="88">
        <v>95.66</v>
      </c>
      <c r="U28" s="88"/>
    </row>
    <row r="29" spans="1:21" x14ac:dyDescent="0.2">
      <c r="A29" s="89" t="s">
        <v>285</v>
      </c>
      <c r="B29" s="23"/>
      <c r="C29" s="23"/>
      <c r="D29" s="89" t="s">
        <v>314</v>
      </c>
      <c r="E29" s="23"/>
      <c r="F29" s="60" t="s">
        <v>313</v>
      </c>
      <c r="G29" s="23"/>
      <c r="H29" s="23"/>
      <c r="I29" s="23"/>
      <c r="J29" s="23"/>
      <c r="K29" s="23"/>
      <c r="L29" s="23"/>
      <c r="M29" s="23"/>
      <c r="N29" s="23"/>
      <c r="O29" s="23"/>
      <c r="P29" s="37">
        <v>5481783.1600000001</v>
      </c>
      <c r="Q29" s="23"/>
      <c r="R29" s="37">
        <v>5243931.5599999996</v>
      </c>
      <c r="S29" s="23"/>
      <c r="T29" s="22">
        <v>95.66</v>
      </c>
      <c r="U29" s="22"/>
    </row>
  </sheetData>
  <mergeCells count="131">
    <mergeCell ref="A3:B3"/>
    <mergeCell ref="A5:B5"/>
    <mergeCell ref="A6:U6"/>
    <mergeCell ref="A1:U1"/>
    <mergeCell ref="A2:U2"/>
    <mergeCell ref="A4:U4"/>
    <mergeCell ref="A10:E10"/>
    <mergeCell ref="F10:O10"/>
    <mergeCell ref="P10:Q10"/>
    <mergeCell ref="R10:S10"/>
    <mergeCell ref="A11:E11"/>
    <mergeCell ref="F11:O11"/>
    <mergeCell ref="P11:Q11"/>
    <mergeCell ref="R11:S11"/>
    <mergeCell ref="A7:U7"/>
    <mergeCell ref="A8:U8"/>
    <mergeCell ref="A9:E9"/>
    <mergeCell ref="F9:O9"/>
    <mergeCell ref="P9:Q9"/>
    <mergeCell ref="R9:S9"/>
    <mergeCell ref="T9:U9"/>
    <mergeCell ref="T11:U11"/>
    <mergeCell ref="T10:U10"/>
    <mergeCell ref="A13:C13"/>
    <mergeCell ref="D13:E13"/>
    <mergeCell ref="F13:O13"/>
    <mergeCell ref="P13:Q13"/>
    <mergeCell ref="R13:S13"/>
    <mergeCell ref="A12:C12"/>
    <mergeCell ref="D12:E12"/>
    <mergeCell ref="F12:O12"/>
    <mergeCell ref="P12:Q12"/>
    <mergeCell ref="R12:S12"/>
    <mergeCell ref="A15:C15"/>
    <mergeCell ref="D15:E15"/>
    <mergeCell ref="F15:O15"/>
    <mergeCell ref="P15:Q15"/>
    <mergeCell ref="R15:S15"/>
    <mergeCell ref="A14:C14"/>
    <mergeCell ref="D14:E14"/>
    <mergeCell ref="F14:O14"/>
    <mergeCell ref="P14:Q14"/>
    <mergeCell ref="R14:S14"/>
    <mergeCell ref="A17:C17"/>
    <mergeCell ref="D17:E17"/>
    <mergeCell ref="F17:O17"/>
    <mergeCell ref="P17:Q17"/>
    <mergeCell ref="R17:S17"/>
    <mergeCell ref="A16:C16"/>
    <mergeCell ref="D16:E16"/>
    <mergeCell ref="F16:O16"/>
    <mergeCell ref="P16:Q16"/>
    <mergeCell ref="R16:S16"/>
    <mergeCell ref="A19:C19"/>
    <mergeCell ref="D19:E19"/>
    <mergeCell ref="F19:O19"/>
    <mergeCell ref="P19:Q19"/>
    <mergeCell ref="R19:S19"/>
    <mergeCell ref="A18:C18"/>
    <mergeCell ref="D18:E18"/>
    <mergeCell ref="F18:O18"/>
    <mergeCell ref="P18:Q18"/>
    <mergeCell ref="R18:S18"/>
    <mergeCell ref="A21:C21"/>
    <mergeCell ref="D21:E21"/>
    <mergeCell ref="F21:O21"/>
    <mergeCell ref="P21:Q21"/>
    <mergeCell ref="R21:S21"/>
    <mergeCell ref="A20:C20"/>
    <mergeCell ref="D20:E20"/>
    <mergeCell ref="F20:O20"/>
    <mergeCell ref="P20:Q20"/>
    <mergeCell ref="R20:S20"/>
    <mergeCell ref="A23:C23"/>
    <mergeCell ref="D23:E23"/>
    <mergeCell ref="F23:O23"/>
    <mergeCell ref="P23:Q23"/>
    <mergeCell ref="R23:S23"/>
    <mergeCell ref="A22:C22"/>
    <mergeCell ref="D22:E22"/>
    <mergeCell ref="F22:O22"/>
    <mergeCell ref="P22:Q22"/>
    <mergeCell ref="R22:S22"/>
    <mergeCell ref="P26:Q26"/>
    <mergeCell ref="R26:S26"/>
    <mergeCell ref="A25:C25"/>
    <mergeCell ref="D25:E25"/>
    <mergeCell ref="F25:O25"/>
    <mergeCell ref="P25:Q25"/>
    <mergeCell ref="R25:S25"/>
    <mergeCell ref="A24:C24"/>
    <mergeCell ref="D24:E24"/>
    <mergeCell ref="F24:O24"/>
    <mergeCell ref="P24:Q24"/>
    <mergeCell ref="R24:S24"/>
    <mergeCell ref="T12:U12"/>
    <mergeCell ref="T13:U13"/>
    <mergeCell ref="T14:U14"/>
    <mergeCell ref="T15:U15"/>
    <mergeCell ref="A29:C29"/>
    <mergeCell ref="D29:E29"/>
    <mergeCell ref="F29:O29"/>
    <mergeCell ref="P29:Q29"/>
    <mergeCell ref="R29:S29"/>
    <mergeCell ref="A28:C28"/>
    <mergeCell ref="D28:E28"/>
    <mergeCell ref="F28:O28"/>
    <mergeCell ref="P28:Q28"/>
    <mergeCell ref="R28:S28"/>
    <mergeCell ref="A27:C27"/>
    <mergeCell ref="D27:E27"/>
    <mergeCell ref="F27:O27"/>
    <mergeCell ref="P27:Q27"/>
    <mergeCell ref="R27:S27"/>
    <mergeCell ref="A26:C26"/>
    <mergeCell ref="D26:E26"/>
    <mergeCell ref="F26:O26"/>
    <mergeCell ref="T28:U28"/>
    <mergeCell ref="T29:U29"/>
    <mergeCell ref="T22:U22"/>
    <mergeCell ref="T23:U23"/>
    <mergeCell ref="T24:U24"/>
    <mergeCell ref="T25:U25"/>
    <mergeCell ref="T26:U26"/>
    <mergeCell ref="T27:U27"/>
    <mergeCell ref="T16:U16"/>
    <mergeCell ref="T17:U17"/>
    <mergeCell ref="T18:U18"/>
    <mergeCell ref="T19:U19"/>
    <mergeCell ref="T20:U20"/>
    <mergeCell ref="T21:U21"/>
  </mergeCells>
  <pageMargins left="0.74803149606299213" right="0.74803149606299213" top="0.98425196850393704" bottom="0.98425196850393704" header="0.51181102362204722" footer="0.51181102362204722"/>
  <pageSetup scale="75" firstPageNumber="11" orientation="landscape" useFirstPageNumber="1" horizontalDpi="300" verticalDpi="300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1718"/>
  <sheetViews>
    <sheetView tabSelected="1" view="pageLayout" topLeftCell="A1692" zoomScaleNormal="100" workbookViewId="0">
      <selection activeCell="M1717" sqref="M1717"/>
    </sheetView>
  </sheetViews>
  <sheetFormatPr defaultRowHeight="12.75" x14ac:dyDescent="0.2"/>
  <cols>
    <col min="1" max="1" width="10.28515625" style="3" customWidth="1"/>
    <col min="2" max="16384" width="9.140625" style="3"/>
  </cols>
  <sheetData>
    <row r="1" spans="1:16" ht="20.25" x14ac:dyDescent="0.3">
      <c r="A1" s="54" t="s">
        <v>954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ht="20.25" x14ac:dyDescent="0.3">
      <c r="A2" s="54" t="s">
        <v>958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</row>
    <row r="3" spans="1:16" x14ac:dyDescent="0.2">
      <c r="A3" s="23"/>
      <c r="B3" s="23"/>
      <c r="G3" s="4"/>
      <c r="H3" s="4"/>
    </row>
    <row r="4" spans="1:16" ht="18.75" x14ac:dyDescent="0.3">
      <c r="A4" s="67" t="s">
        <v>967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6" x14ac:dyDescent="0.2">
      <c r="A5" s="23"/>
      <c r="B5" s="23"/>
    </row>
    <row r="6" spans="1:16" x14ac:dyDescent="0.2">
      <c r="A6" s="44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 x14ac:dyDescent="0.2">
      <c r="A7" s="44" t="s">
        <v>0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spans="1:16" x14ac:dyDescent="0.2">
      <c r="A8" s="118" t="s">
        <v>0</v>
      </c>
      <c r="B8" s="23"/>
      <c r="C8" s="118" t="s">
        <v>315</v>
      </c>
      <c r="D8" s="23"/>
      <c r="E8" s="23"/>
      <c r="F8" s="23"/>
      <c r="G8" s="23"/>
      <c r="H8" s="23"/>
      <c r="I8" s="23"/>
      <c r="J8" s="23"/>
      <c r="K8" s="86" t="s">
        <v>0</v>
      </c>
      <c r="L8" s="23"/>
      <c r="M8" s="86" t="s">
        <v>0</v>
      </c>
      <c r="N8" s="23"/>
      <c r="O8" s="86" t="s">
        <v>0</v>
      </c>
      <c r="P8" s="23"/>
    </row>
    <row r="9" spans="1:16" x14ac:dyDescent="0.2">
      <c r="A9" s="118" t="s">
        <v>0</v>
      </c>
      <c r="B9" s="23"/>
      <c r="C9" s="118" t="s">
        <v>316</v>
      </c>
      <c r="D9" s="23"/>
      <c r="E9" s="23"/>
      <c r="F9" s="23"/>
      <c r="G9" s="23"/>
      <c r="H9" s="23"/>
      <c r="I9" s="23"/>
      <c r="J9" s="23"/>
      <c r="K9" s="86" t="s">
        <v>0</v>
      </c>
      <c r="L9" s="23"/>
      <c r="M9" s="86" t="s">
        <v>0</v>
      </c>
      <c r="N9" s="23"/>
      <c r="O9" s="86" t="s">
        <v>0</v>
      </c>
      <c r="P9" s="23"/>
    </row>
    <row r="10" spans="1:16" x14ac:dyDescent="0.2">
      <c r="A10" s="118" t="s">
        <v>0</v>
      </c>
      <c r="B10" s="23"/>
      <c r="C10" s="118" t="s">
        <v>317</v>
      </c>
      <c r="D10" s="23"/>
      <c r="E10" s="86" t="s">
        <v>318</v>
      </c>
      <c r="F10" s="23"/>
      <c r="G10" s="23"/>
      <c r="H10" s="23"/>
      <c r="I10" s="23"/>
      <c r="J10" s="23"/>
      <c r="K10" s="86" t="s">
        <v>3</v>
      </c>
      <c r="L10" s="23"/>
      <c r="M10" s="86" t="s">
        <v>4</v>
      </c>
      <c r="N10" s="23"/>
      <c r="O10" s="86" t="s">
        <v>280</v>
      </c>
      <c r="P10" s="23"/>
    </row>
    <row r="11" spans="1:16" x14ac:dyDescent="0.2">
      <c r="A11" s="86" t="s">
        <v>0</v>
      </c>
      <c r="B11" s="23"/>
      <c r="C11" s="23"/>
      <c r="D11" s="23"/>
      <c r="E11" s="23"/>
      <c r="F11" s="23"/>
      <c r="G11" s="23"/>
      <c r="H11" s="23"/>
      <c r="I11" s="23"/>
      <c r="J11" s="23"/>
      <c r="K11" s="86" t="s">
        <v>8</v>
      </c>
      <c r="L11" s="23"/>
      <c r="M11" s="86" t="s">
        <v>9</v>
      </c>
      <c r="N11" s="23"/>
      <c r="O11" s="86" t="s">
        <v>10</v>
      </c>
      <c r="P11" s="23"/>
    </row>
    <row r="12" spans="1:16" x14ac:dyDescent="0.2">
      <c r="A12" s="115" t="s">
        <v>0</v>
      </c>
      <c r="B12" s="23"/>
      <c r="C12" s="115" t="s">
        <v>281</v>
      </c>
      <c r="D12" s="23"/>
      <c r="E12" s="23"/>
      <c r="F12" s="23"/>
      <c r="G12" s="23"/>
      <c r="H12" s="23"/>
      <c r="I12" s="23"/>
      <c r="J12" s="23"/>
      <c r="K12" s="116">
        <v>79918425.909999996</v>
      </c>
      <c r="L12" s="23"/>
      <c r="M12" s="116">
        <v>74849489.629999995</v>
      </c>
      <c r="N12" s="23"/>
      <c r="O12" s="117">
        <v>93.66</v>
      </c>
      <c r="P12" s="23"/>
    </row>
    <row r="13" spans="1:16" x14ac:dyDescent="0.2">
      <c r="A13" s="109" t="s">
        <v>0</v>
      </c>
      <c r="B13" s="23"/>
      <c r="C13" s="109" t="s">
        <v>319</v>
      </c>
      <c r="D13" s="23"/>
      <c r="E13" s="23"/>
      <c r="F13" s="23"/>
      <c r="G13" s="23"/>
      <c r="H13" s="23"/>
      <c r="I13" s="23"/>
      <c r="J13" s="23"/>
      <c r="K13" s="110">
        <v>89800</v>
      </c>
      <c r="L13" s="23"/>
      <c r="M13" s="110">
        <v>82400</v>
      </c>
      <c r="N13" s="23"/>
      <c r="O13" s="111">
        <v>91.76</v>
      </c>
      <c r="P13" s="23"/>
    </row>
    <row r="14" spans="1:16" x14ac:dyDescent="0.2">
      <c r="A14" s="109" t="s">
        <v>0</v>
      </c>
      <c r="B14" s="23"/>
      <c r="C14" s="109" t="s">
        <v>320</v>
      </c>
      <c r="D14" s="23"/>
      <c r="E14" s="23"/>
      <c r="F14" s="23"/>
      <c r="G14" s="23"/>
      <c r="H14" s="23"/>
      <c r="I14" s="23"/>
      <c r="J14" s="23"/>
      <c r="K14" s="110">
        <v>87400</v>
      </c>
      <c r="L14" s="23"/>
      <c r="M14" s="110">
        <v>82400</v>
      </c>
      <c r="N14" s="23"/>
      <c r="O14" s="111">
        <v>94.28</v>
      </c>
      <c r="P14" s="23"/>
    </row>
    <row r="15" spans="1:16" x14ac:dyDescent="0.2">
      <c r="A15" s="99" t="s">
        <v>0</v>
      </c>
      <c r="B15" s="23"/>
      <c r="C15" s="99" t="s">
        <v>174</v>
      </c>
      <c r="D15" s="23"/>
      <c r="E15" s="23"/>
      <c r="F15" s="23"/>
      <c r="G15" s="23"/>
      <c r="H15" s="23"/>
      <c r="I15" s="23"/>
      <c r="J15" s="23"/>
      <c r="K15" s="100">
        <v>87400</v>
      </c>
      <c r="L15" s="23"/>
      <c r="M15" s="100">
        <v>82400</v>
      </c>
      <c r="N15" s="23"/>
      <c r="O15" s="101">
        <v>94.28</v>
      </c>
      <c r="P15" s="23"/>
    </row>
    <row r="16" spans="1:16" x14ac:dyDescent="0.2">
      <c r="A16" s="99" t="s">
        <v>0</v>
      </c>
      <c r="B16" s="23"/>
      <c r="C16" s="99" t="s">
        <v>175</v>
      </c>
      <c r="D16" s="23"/>
      <c r="E16" s="23"/>
      <c r="F16" s="23"/>
      <c r="G16" s="23"/>
      <c r="H16" s="23"/>
      <c r="I16" s="23"/>
      <c r="J16" s="23"/>
      <c r="K16" s="100">
        <v>87400</v>
      </c>
      <c r="L16" s="23"/>
      <c r="M16" s="100">
        <v>82400</v>
      </c>
      <c r="N16" s="23"/>
      <c r="O16" s="101">
        <v>94.28</v>
      </c>
      <c r="P16" s="23"/>
    </row>
    <row r="17" spans="1:16" x14ac:dyDescent="0.2">
      <c r="A17" s="105" t="s">
        <v>0</v>
      </c>
      <c r="B17" s="23"/>
      <c r="C17" s="105" t="s">
        <v>321</v>
      </c>
      <c r="D17" s="23"/>
      <c r="E17" s="105" t="s">
        <v>322</v>
      </c>
      <c r="F17" s="23"/>
      <c r="G17" s="23"/>
      <c r="H17" s="23"/>
      <c r="I17" s="23"/>
      <c r="J17" s="23"/>
      <c r="K17" s="107">
        <v>87400</v>
      </c>
      <c r="L17" s="23"/>
      <c r="M17" s="107">
        <v>82400</v>
      </c>
      <c r="N17" s="23"/>
      <c r="O17" s="108">
        <v>94.28</v>
      </c>
      <c r="P17" s="23"/>
    </row>
    <row r="18" spans="1:16" ht="40.5" customHeight="1" x14ac:dyDescent="0.2">
      <c r="A18" s="105" t="s">
        <v>0</v>
      </c>
      <c r="B18" s="23"/>
      <c r="C18" s="105" t="s">
        <v>323</v>
      </c>
      <c r="D18" s="23"/>
      <c r="E18" s="106" t="s">
        <v>324</v>
      </c>
      <c r="F18" s="52"/>
      <c r="G18" s="52"/>
      <c r="H18" s="52"/>
      <c r="I18" s="52"/>
      <c r="J18" s="52"/>
      <c r="K18" s="107">
        <v>87400</v>
      </c>
      <c r="L18" s="23"/>
      <c r="M18" s="107">
        <v>82400</v>
      </c>
      <c r="N18" s="23"/>
      <c r="O18" s="108">
        <v>94.28</v>
      </c>
      <c r="P18" s="23"/>
    </row>
    <row r="19" spans="1:16" ht="39.75" customHeight="1" x14ac:dyDescent="0.2">
      <c r="A19" s="102"/>
      <c r="B19" s="23"/>
      <c r="C19" s="102" t="s">
        <v>325</v>
      </c>
      <c r="D19" s="23"/>
      <c r="E19" s="112" t="s">
        <v>326</v>
      </c>
      <c r="F19" s="52"/>
      <c r="G19" s="52"/>
      <c r="H19" s="52"/>
      <c r="I19" s="52"/>
      <c r="J19" s="52"/>
      <c r="K19" s="103">
        <v>5000</v>
      </c>
      <c r="L19" s="23"/>
      <c r="M19" s="103">
        <v>0</v>
      </c>
      <c r="N19" s="23"/>
      <c r="O19" s="104">
        <v>0</v>
      </c>
      <c r="P19" s="23"/>
    </row>
    <row r="20" spans="1:16" x14ac:dyDescent="0.2">
      <c r="A20" s="99" t="s">
        <v>0</v>
      </c>
      <c r="B20" s="23"/>
      <c r="C20" s="99" t="s">
        <v>174</v>
      </c>
      <c r="D20" s="23"/>
      <c r="E20" s="23"/>
      <c r="F20" s="23"/>
      <c r="G20" s="23"/>
      <c r="H20" s="23"/>
      <c r="I20" s="23"/>
      <c r="J20" s="23"/>
      <c r="K20" s="100">
        <v>5000</v>
      </c>
      <c r="L20" s="23"/>
      <c r="M20" s="100">
        <v>0</v>
      </c>
      <c r="N20" s="23"/>
      <c r="O20" s="101">
        <v>0</v>
      </c>
      <c r="P20" s="23"/>
    </row>
    <row r="21" spans="1:16" x14ac:dyDescent="0.2">
      <c r="A21" s="99" t="s">
        <v>0</v>
      </c>
      <c r="B21" s="23"/>
      <c r="C21" s="99" t="s">
        <v>175</v>
      </c>
      <c r="D21" s="23"/>
      <c r="E21" s="23"/>
      <c r="F21" s="23"/>
      <c r="G21" s="23"/>
      <c r="H21" s="23"/>
      <c r="I21" s="23"/>
      <c r="J21" s="23"/>
      <c r="K21" s="100">
        <v>5000</v>
      </c>
      <c r="L21" s="23"/>
      <c r="M21" s="100">
        <v>0</v>
      </c>
      <c r="N21" s="23"/>
      <c r="O21" s="101">
        <v>0</v>
      </c>
      <c r="P21" s="23"/>
    </row>
    <row r="22" spans="1:16" x14ac:dyDescent="0.2">
      <c r="A22" s="89" t="s">
        <v>0</v>
      </c>
      <c r="B22" s="23"/>
      <c r="C22" s="89" t="s">
        <v>327</v>
      </c>
      <c r="D22" s="23"/>
      <c r="E22" s="89" t="s">
        <v>328</v>
      </c>
      <c r="F22" s="23"/>
      <c r="G22" s="23"/>
      <c r="H22" s="23"/>
      <c r="I22" s="23"/>
      <c r="J22" s="23"/>
      <c r="K22" s="37">
        <v>5000</v>
      </c>
      <c r="L22" s="23"/>
      <c r="M22" s="37">
        <v>0</v>
      </c>
      <c r="N22" s="23"/>
      <c r="O22" s="22">
        <v>0</v>
      </c>
      <c r="P22" s="23"/>
    </row>
    <row r="23" spans="1:16" x14ac:dyDescent="0.2">
      <c r="A23" s="70" t="s">
        <v>0</v>
      </c>
      <c r="B23" s="23"/>
      <c r="C23" s="70" t="s">
        <v>329</v>
      </c>
      <c r="D23" s="23"/>
      <c r="E23" s="70" t="s">
        <v>330</v>
      </c>
      <c r="F23" s="23"/>
      <c r="G23" s="23"/>
      <c r="H23" s="23"/>
      <c r="I23" s="23"/>
      <c r="J23" s="23"/>
      <c r="K23" s="61" t="s">
        <v>0</v>
      </c>
      <c r="L23" s="23"/>
      <c r="M23" s="61">
        <v>0</v>
      </c>
      <c r="N23" s="23"/>
      <c r="O23" s="62" t="s">
        <v>0</v>
      </c>
      <c r="P23" s="23"/>
    </row>
    <row r="24" spans="1:16" x14ac:dyDescent="0.2">
      <c r="A24" s="102"/>
      <c r="B24" s="23"/>
      <c r="C24" s="102" t="s">
        <v>331</v>
      </c>
      <c r="D24" s="23"/>
      <c r="E24" s="102" t="s">
        <v>332</v>
      </c>
      <c r="F24" s="23"/>
      <c r="G24" s="23"/>
      <c r="H24" s="23"/>
      <c r="I24" s="23"/>
      <c r="J24" s="23"/>
      <c r="K24" s="103">
        <v>50400</v>
      </c>
      <c r="L24" s="23"/>
      <c r="M24" s="103">
        <v>50400</v>
      </c>
      <c r="N24" s="23"/>
      <c r="O24" s="104">
        <v>100</v>
      </c>
      <c r="P24" s="23"/>
    </row>
    <row r="25" spans="1:16" x14ac:dyDescent="0.2">
      <c r="A25" s="99" t="s">
        <v>0</v>
      </c>
      <c r="B25" s="23"/>
      <c r="C25" s="99" t="s">
        <v>174</v>
      </c>
      <c r="D25" s="23"/>
      <c r="E25" s="23"/>
      <c r="F25" s="23"/>
      <c r="G25" s="23"/>
      <c r="H25" s="23"/>
      <c r="I25" s="23"/>
      <c r="J25" s="23"/>
      <c r="K25" s="100">
        <v>50400</v>
      </c>
      <c r="L25" s="23"/>
      <c r="M25" s="100">
        <v>50400</v>
      </c>
      <c r="N25" s="23"/>
      <c r="O25" s="101">
        <v>100</v>
      </c>
      <c r="P25" s="23"/>
    </row>
    <row r="26" spans="1:16" x14ac:dyDescent="0.2">
      <c r="A26" s="99" t="s">
        <v>0</v>
      </c>
      <c r="B26" s="23"/>
      <c r="C26" s="99" t="s">
        <v>175</v>
      </c>
      <c r="D26" s="23"/>
      <c r="E26" s="23"/>
      <c r="F26" s="23"/>
      <c r="G26" s="23"/>
      <c r="H26" s="23"/>
      <c r="I26" s="23"/>
      <c r="J26" s="23"/>
      <c r="K26" s="100">
        <v>50400</v>
      </c>
      <c r="L26" s="23"/>
      <c r="M26" s="100">
        <v>50400</v>
      </c>
      <c r="N26" s="23"/>
      <c r="O26" s="101">
        <v>100</v>
      </c>
      <c r="P26" s="23"/>
    </row>
    <row r="27" spans="1:16" x14ac:dyDescent="0.2">
      <c r="A27" s="89" t="s">
        <v>0</v>
      </c>
      <c r="B27" s="23"/>
      <c r="C27" s="89" t="s">
        <v>333</v>
      </c>
      <c r="D27" s="23"/>
      <c r="E27" s="89" t="s">
        <v>334</v>
      </c>
      <c r="F27" s="23"/>
      <c r="G27" s="23"/>
      <c r="H27" s="23"/>
      <c r="I27" s="23"/>
      <c r="J27" s="23"/>
      <c r="K27" s="37">
        <v>50400</v>
      </c>
      <c r="L27" s="23"/>
      <c r="M27" s="37">
        <v>50400</v>
      </c>
      <c r="N27" s="23"/>
      <c r="O27" s="22">
        <v>100</v>
      </c>
      <c r="P27" s="23"/>
    </row>
    <row r="28" spans="1:16" x14ac:dyDescent="0.2">
      <c r="A28" s="70" t="s">
        <v>0</v>
      </c>
      <c r="B28" s="23"/>
      <c r="C28" s="70" t="s">
        <v>335</v>
      </c>
      <c r="D28" s="23"/>
      <c r="E28" s="70" t="s">
        <v>336</v>
      </c>
      <c r="F28" s="23"/>
      <c r="G28" s="23"/>
      <c r="H28" s="23"/>
      <c r="I28" s="23"/>
      <c r="J28" s="23"/>
      <c r="K28" s="61" t="s">
        <v>0</v>
      </c>
      <c r="L28" s="23"/>
      <c r="M28" s="61">
        <v>50400</v>
      </c>
      <c r="N28" s="23"/>
      <c r="O28" s="62" t="s">
        <v>0</v>
      </c>
      <c r="P28" s="23"/>
    </row>
    <row r="29" spans="1:16" x14ac:dyDescent="0.2">
      <c r="A29" s="102"/>
      <c r="B29" s="23"/>
      <c r="C29" s="102" t="s">
        <v>337</v>
      </c>
      <c r="D29" s="23"/>
      <c r="E29" s="102" t="s">
        <v>338</v>
      </c>
      <c r="F29" s="23"/>
      <c r="G29" s="23"/>
      <c r="H29" s="23"/>
      <c r="I29" s="23"/>
      <c r="J29" s="23"/>
      <c r="K29" s="103">
        <v>32000</v>
      </c>
      <c r="L29" s="23"/>
      <c r="M29" s="103">
        <v>32000</v>
      </c>
      <c r="N29" s="23"/>
      <c r="O29" s="104">
        <v>100</v>
      </c>
      <c r="P29" s="23"/>
    </row>
    <row r="30" spans="1:16" x14ac:dyDescent="0.2">
      <c r="A30" s="99" t="s">
        <v>0</v>
      </c>
      <c r="B30" s="23"/>
      <c r="C30" s="99" t="s">
        <v>174</v>
      </c>
      <c r="D30" s="23"/>
      <c r="E30" s="23"/>
      <c r="F30" s="23"/>
      <c r="G30" s="23"/>
      <c r="H30" s="23"/>
      <c r="I30" s="23"/>
      <c r="J30" s="23"/>
      <c r="K30" s="100">
        <v>32000</v>
      </c>
      <c r="L30" s="23"/>
      <c r="M30" s="100">
        <v>32000</v>
      </c>
      <c r="N30" s="23"/>
      <c r="O30" s="101">
        <v>100</v>
      </c>
      <c r="P30" s="23"/>
    </row>
    <row r="31" spans="1:16" x14ac:dyDescent="0.2">
      <c r="A31" s="99" t="s">
        <v>0</v>
      </c>
      <c r="B31" s="23"/>
      <c r="C31" s="99" t="s">
        <v>175</v>
      </c>
      <c r="D31" s="23"/>
      <c r="E31" s="23"/>
      <c r="F31" s="23"/>
      <c r="G31" s="23"/>
      <c r="H31" s="23"/>
      <c r="I31" s="23"/>
      <c r="J31" s="23"/>
      <c r="K31" s="100">
        <v>32000</v>
      </c>
      <c r="L31" s="23"/>
      <c r="M31" s="100">
        <v>32000</v>
      </c>
      <c r="N31" s="23"/>
      <c r="O31" s="101">
        <v>100</v>
      </c>
      <c r="P31" s="23"/>
    </row>
    <row r="32" spans="1:16" x14ac:dyDescent="0.2">
      <c r="A32" s="89" t="s">
        <v>0</v>
      </c>
      <c r="B32" s="23"/>
      <c r="C32" s="89" t="s">
        <v>339</v>
      </c>
      <c r="D32" s="23"/>
      <c r="E32" s="89" t="s">
        <v>340</v>
      </c>
      <c r="F32" s="23"/>
      <c r="G32" s="23"/>
      <c r="H32" s="23"/>
      <c r="I32" s="23"/>
      <c r="J32" s="23"/>
      <c r="K32" s="37">
        <v>32000</v>
      </c>
      <c r="L32" s="23"/>
      <c r="M32" s="37">
        <v>32000</v>
      </c>
      <c r="N32" s="23"/>
      <c r="O32" s="22">
        <v>100</v>
      </c>
      <c r="P32" s="23"/>
    </row>
    <row r="33" spans="1:16" x14ac:dyDescent="0.2">
      <c r="A33" s="70" t="s">
        <v>0</v>
      </c>
      <c r="B33" s="23"/>
      <c r="C33" s="70" t="s">
        <v>341</v>
      </c>
      <c r="D33" s="23"/>
      <c r="E33" s="70" t="s">
        <v>340</v>
      </c>
      <c r="F33" s="23"/>
      <c r="G33" s="23"/>
      <c r="H33" s="23"/>
      <c r="I33" s="23"/>
      <c r="J33" s="23"/>
      <c r="K33" s="61" t="s">
        <v>0</v>
      </c>
      <c r="L33" s="23"/>
      <c r="M33" s="61">
        <v>32000</v>
      </c>
      <c r="N33" s="23"/>
      <c r="O33" s="62" t="s">
        <v>0</v>
      </c>
      <c r="P33" s="23"/>
    </row>
    <row r="34" spans="1:16" x14ac:dyDescent="0.2">
      <c r="A34" s="109" t="s">
        <v>0</v>
      </c>
      <c r="B34" s="23"/>
      <c r="C34" s="109" t="s">
        <v>342</v>
      </c>
      <c r="D34" s="23"/>
      <c r="E34" s="23"/>
      <c r="F34" s="23"/>
      <c r="G34" s="23"/>
      <c r="H34" s="23"/>
      <c r="I34" s="23"/>
      <c r="J34" s="23"/>
      <c r="K34" s="110">
        <v>2400</v>
      </c>
      <c r="L34" s="23"/>
      <c r="M34" s="110">
        <v>0</v>
      </c>
      <c r="N34" s="23"/>
      <c r="O34" s="111">
        <v>0</v>
      </c>
      <c r="P34" s="23"/>
    </row>
    <row r="35" spans="1:16" x14ac:dyDescent="0.2">
      <c r="A35" s="99" t="s">
        <v>0</v>
      </c>
      <c r="B35" s="23"/>
      <c r="C35" s="99" t="s">
        <v>174</v>
      </c>
      <c r="D35" s="23"/>
      <c r="E35" s="23"/>
      <c r="F35" s="23"/>
      <c r="G35" s="23"/>
      <c r="H35" s="23"/>
      <c r="I35" s="23"/>
      <c r="J35" s="23"/>
      <c r="K35" s="100">
        <v>2400</v>
      </c>
      <c r="L35" s="23"/>
      <c r="M35" s="100">
        <v>0</v>
      </c>
      <c r="N35" s="23"/>
      <c r="O35" s="101">
        <v>0</v>
      </c>
      <c r="P35" s="23"/>
    </row>
    <row r="36" spans="1:16" x14ac:dyDescent="0.2">
      <c r="A36" s="99" t="s">
        <v>0</v>
      </c>
      <c r="B36" s="23"/>
      <c r="C36" s="99" t="s">
        <v>175</v>
      </c>
      <c r="D36" s="23"/>
      <c r="E36" s="23"/>
      <c r="F36" s="23"/>
      <c r="G36" s="23"/>
      <c r="H36" s="23"/>
      <c r="I36" s="23"/>
      <c r="J36" s="23"/>
      <c r="K36" s="100">
        <v>2400</v>
      </c>
      <c r="L36" s="23"/>
      <c r="M36" s="100">
        <v>0</v>
      </c>
      <c r="N36" s="23"/>
      <c r="O36" s="101">
        <v>0</v>
      </c>
      <c r="P36" s="23"/>
    </row>
    <row r="37" spans="1:16" x14ac:dyDescent="0.2">
      <c r="A37" s="105" t="s">
        <v>0</v>
      </c>
      <c r="B37" s="23"/>
      <c r="C37" s="105" t="s">
        <v>321</v>
      </c>
      <c r="D37" s="23"/>
      <c r="E37" s="105" t="s">
        <v>322</v>
      </c>
      <c r="F37" s="23"/>
      <c r="G37" s="23"/>
      <c r="H37" s="23"/>
      <c r="I37" s="23"/>
      <c r="J37" s="23"/>
      <c r="K37" s="107">
        <v>2400</v>
      </c>
      <c r="L37" s="23"/>
      <c r="M37" s="107">
        <v>0</v>
      </c>
      <c r="N37" s="23"/>
      <c r="O37" s="108">
        <v>0</v>
      </c>
      <c r="P37" s="23"/>
    </row>
    <row r="38" spans="1:16" ht="32.25" customHeight="1" x14ac:dyDescent="0.2">
      <c r="A38" s="105" t="s">
        <v>0</v>
      </c>
      <c r="B38" s="23"/>
      <c r="C38" s="105" t="s">
        <v>343</v>
      </c>
      <c r="D38" s="23"/>
      <c r="E38" s="106" t="s">
        <v>344</v>
      </c>
      <c r="F38" s="52"/>
      <c r="G38" s="52"/>
      <c r="H38" s="52"/>
      <c r="I38" s="52"/>
      <c r="J38" s="52"/>
      <c r="K38" s="107">
        <v>2400</v>
      </c>
      <c r="L38" s="23"/>
      <c r="M38" s="107">
        <v>0</v>
      </c>
      <c r="N38" s="23"/>
      <c r="O38" s="108">
        <v>0</v>
      </c>
      <c r="P38" s="23"/>
    </row>
    <row r="39" spans="1:16" x14ac:dyDescent="0.2">
      <c r="A39" s="102"/>
      <c r="B39" s="23"/>
      <c r="C39" s="102" t="s">
        <v>345</v>
      </c>
      <c r="D39" s="23"/>
      <c r="E39" s="102" t="s">
        <v>346</v>
      </c>
      <c r="F39" s="23"/>
      <c r="G39" s="23"/>
      <c r="H39" s="23"/>
      <c r="I39" s="23"/>
      <c r="J39" s="23"/>
      <c r="K39" s="103">
        <v>400</v>
      </c>
      <c r="L39" s="23"/>
      <c r="M39" s="103">
        <v>0</v>
      </c>
      <c r="N39" s="23"/>
      <c r="O39" s="104">
        <v>0</v>
      </c>
      <c r="P39" s="23"/>
    </row>
    <row r="40" spans="1:16" x14ac:dyDescent="0.2">
      <c r="A40" s="99" t="s">
        <v>0</v>
      </c>
      <c r="B40" s="23"/>
      <c r="C40" s="99" t="s">
        <v>174</v>
      </c>
      <c r="D40" s="23"/>
      <c r="E40" s="23"/>
      <c r="F40" s="23"/>
      <c r="G40" s="23"/>
      <c r="H40" s="23"/>
      <c r="I40" s="23"/>
      <c r="J40" s="23"/>
      <c r="K40" s="100">
        <v>400</v>
      </c>
      <c r="L40" s="23"/>
      <c r="M40" s="100">
        <v>0</v>
      </c>
      <c r="N40" s="23"/>
      <c r="O40" s="101">
        <v>0</v>
      </c>
      <c r="P40" s="23"/>
    </row>
    <row r="41" spans="1:16" x14ac:dyDescent="0.2">
      <c r="A41" s="99" t="s">
        <v>0</v>
      </c>
      <c r="B41" s="23"/>
      <c r="C41" s="99" t="s">
        <v>175</v>
      </c>
      <c r="D41" s="23"/>
      <c r="E41" s="23"/>
      <c r="F41" s="23"/>
      <c r="G41" s="23"/>
      <c r="H41" s="23"/>
      <c r="I41" s="23"/>
      <c r="J41" s="23"/>
      <c r="K41" s="100">
        <v>400</v>
      </c>
      <c r="L41" s="23"/>
      <c r="M41" s="100">
        <v>0</v>
      </c>
      <c r="N41" s="23"/>
      <c r="O41" s="101">
        <v>0</v>
      </c>
      <c r="P41" s="23"/>
    </row>
    <row r="42" spans="1:16" x14ac:dyDescent="0.2">
      <c r="A42" s="89" t="s">
        <v>0</v>
      </c>
      <c r="B42" s="23"/>
      <c r="C42" s="89" t="s">
        <v>347</v>
      </c>
      <c r="D42" s="23"/>
      <c r="E42" s="89" t="s">
        <v>348</v>
      </c>
      <c r="F42" s="23"/>
      <c r="G42" s="23"/>
      <c r="H42" s="23"/>
      <c r="I42" s="23"/>
      <c r="J42" s="23"/>
      <c r="K42" s="37">
        <v>400</v>
      </c>
      <c r="L42" s="23"/>
      <c r="M42" s="37">
        <v>0</v>
      </c>
      <c r="N42" s="23"/>
      <c r="O42" s="22">
        <v>0</v>
      </c>
      <c r="P42" s="23"/>
    </row>
    <row r="43" spans="1:16" x14ac:dyDescent="0.2">
      <c r="A43" s="70" t="s">
        <v>0</v>
      </c>
      <c r="B43" s="23"/>
      <c r="C43" s="70" t="s">
        <v>349</v>
      </c>
      <c r="D43" s="23"/>
      <c r="E43" s="70" t="s">
        <v>350</v>
      </c>
      <c r="F43" s="23"/>
      <c r="G43" s="23"/>
      <c r="H43" s="23"/>
      <c r="I43" s="23"/>
      <c r="J43" s="23"/>
      <c r="K43" s="61" t="s">
        <v>0</v>
      </c>
      <c r="L43" s="23"/>
      <c r="M43" s="61">
        <v>0</v>
      </c>
      <c r="N43" s="23"/>
      <c r="O43" s="62" t="s">
        <v>0</v>
      </c>
      <c r="P43" s="23"/>
    </row>
    <row r="44" spans="1:16" x14ac:dyDescent="0.2">
      <c r="A44" s="102"/>
      <c r="B44" s="23"/>
      <c r="C44" s="102" t="s">
        <v>351</v>
      </c>
      <c r="D44" s="23"/>
      <c r="E44" s="102" t="s">
        <v>352</v>
      </c>
      <c r="F44" s="23"/>
      <c r="G44" s="23"/>
      <c r="H44" s="23"/>
      <c r="I44" s="23"/>
      <c r="J44" s="23"/>
      <c r="K44" s="103">
        <v>400</v>
      </c>
      <c r="L44" s="23"/>
      <c r="M44" s="103">
        <v>0</v>
      </c>
      <c r="N44" s="23"/>
      <c r="O44" s="104">
        <v>0</v>
      </c>
      <c r="P44" s="23"/>
    </row>
    <row r="45" spans="1:16" x14ac:dyDescent="0.2">
      <c r="A45" s="99" t="s">
        <v>0</v>
      </c>
      <c r="B45" s="23"/>
      <c r="C45" s="99" t="s">
        <v>174</v>
      </c>
      <c r="D45" s="23"/>
      <c r="E45" s="23"/>
      <c r="F45" s="23"/>
      <c r="G45" s="23"/>
      <c r="H45" s="23"/>
      <c r="I45" s="23"/>
      <c r="J45" s="23"/>
      <c r="K45" s="100">
        <v>400</v>
      </c>
      <c r="L45" s="23"/>
      <c r="M45" s="100">
        <v>0</v>
      </c>
      <c r="N45" s="23"/>
      <c r="O45" s="101">
        <v>0</v>
      </c>
      <c r="P45" s="23"/>
    </row>
    <row r="46" spans="1:16" x14ac:dyDescent="0.2">
      <c r="A46" s="99" t="s">
        <v>0</v>
      </c>
      <c r="B46" s="23"/>
      <c r="C46" s="99" t="s">
        <v>175</v>
      </c>
      <c r="D46" s="23"/>
      <c r="E46" s="23"/>
      <c r="F46" s="23"/>
      <c r="G46" s="23"/>
      <c r="H46" s="23"/>
      <c r="I46" s="23"/>
      <c r="J46" s="23"/>
      <c r="K46" s="100">
        <v>400</v>
      </c>
      <c r="L46" s="23"/>
      <c r="M46" s="100">
        <v>0</v>
      </c>
      <c r="N46" s="23"/>
      <c r="O46" s="101">
        <v>0</v>
      </c>
      <c r="P46" s="23"/>
    </row>
    <row r="47" spans="1:16" x14ac:dyDescent="0.2">
      <c r="A47" s="89" t="s">
        <v>0</v>
      </c>
      <c r="B47" s="23"/>
      <c r="C47" s="89" t="s">
        <v>347</v>
      </c>
      <c r="D47" s="23"/>
      <c r="E47" s="89" t="s">
        <v>348</v>
      </c>
      <c r="F47" s="23"/>
      <c r="G47" s="23"/>
      <c r="H47" s="23"/>
      <c r="I47" s="23"/>
      <c r="J47" s="23"/>
      <c r="K47" s="37">
        <v>400</v>
      </c>
      <c r="L47" s="23"/>
      <c r="M47" s="37">
        <v>0</v>
      </c>
      <c r="N47" s="23"/>
      <c r="O47" s="22">
        <v>0</v>
      </c>
      <c r="P47" s="23"/>
    </row>
    <row r="48" spans="1:16" x14ac:dyDescent="0.2">
      <c r="A48" s="70" t="s">
        <v>0</v>
      </c>
      <c r="B48" s="23"/>
      <c r="C48" s="70" t="s">
        <v>349</v>
      </c>
      <c r="D48" s="23"/>
      <c r="E48" s="70" t="s">
        <v>350</v>
      </c>
      <c r="F48" s="23"/>
      <c r="G48" s="23"/>
      <c r="H48" s="23"/>
      <c r="I48" s="23"/>
      <c r="J48" s="23"/>
      <c r="K48" s="61" t="s">
        <v>0</v>
      </c>
      <c r="L48" s="23"/>
      <c r="M48" s="61">
        <v>0</v>
      </c>
      <c r="N48" s="23"/>
      <c r="O48" s="62" t="s">
        <v>0</v>
      </c>
      <c r="P48" s="23"/>
    </row>
    <row r="49" spans="1:16" x14ac:dyDescent="0.2">
      <c r="A49" s="102"/>
      <c r="B49" s="23"/>
      <c r="C49" s="102" t="s">
        <v>353</v>
      </c>
      <c r="D49" s="23"/>
      <c r="E49" s="102" t="s">
        <v>354</v>
      </c>
      <c r="F49" s="23"/>
      <c r="G49" s="23"/>
      <c r="H49" s="23"/>
      <c r="I49" s="23"/>
      <c r="J49" s="23"/>
      <c r="K49" s="103">
        <v>400</v>
      </c>
      <c r="L49" s="23"/>
      <c r="M49" s="103">
        <v>0</v>
      </c>
      <c r="N49" s="23"/>
      <c r="O49" s="104">
        <v>0</v>
      </c>
      <c r="P49" s="23"/>
    </row>
    <row r="50" spans="1:16" x14ac:dyDescent="0.2">
      <c r="A50" s="99" t="s">
        <v>0</v>
      </c>
      <c r="B50" s="23"/>
      <c r="C50" s="99" t="s">
        <v>174</v>
      </c>
      <c r="D50" s="23"/>
      <c r="E50" s="23"/>
      <c r="F50" s="23"/>
      <c r="G50" s="23"/>
      <c r="H50" s="23"/>
      <c r="I50" s="23"/>
      <c r="J50" s="23"/>
      <c r="K50" s="100">
        <v>400</v>
      </c>
      <c r="L50" s="23"/>
      <c r="M50" s="100">
        <v>0</v>
      </c>
      <c r="N50" s="23"/>
      <c r="O50" s="101">
        <v>0</v>
      </c>
      <c r="P50" s="23"/>
    </row>
    <row r="51" spans="1:16" x14ac:dyDescent="0.2">
      <c r="A51" s="99" t="s">
        <v>0</v>
      </c>
      <c r="B51" s="23"/>
      <c r="C51" s="99" t="s">
        <v>175</v>
      </c>
      <c r="D51" s="23"/>
      <c r="E51" s="23"/>
      <c r="F51" s="23"/>
      <c r="G51" s="23"/>
      <c r="H51" s="23"/>
      <c r="I51" s="23"/>
      <c r="J51" s="23"/>
      <c r="K51" s="100">
        <v>400</v>
      </c>
      <c r="L51" s="23"/>
      <c r="M51" s="100">
        <v>0</v>
      </c>
      <c r="N51" s="23"/>
      <c r="O51" s="101">
        <v>0</v>
      </c>
      <c r="P51" s="23"/>
    </row>
    <row r="52" spans="1:16" x14ac:dyDescent="0.2">
      <c r="A52" s="89" t="s">
        <v>0</v>
      </c>
      <c r="B52" s="23"/>
      <c r="C52" s="89" t="s">
        <v>347</v>
      </c>
      <c r="D52" s="23"/>
      <c r="E52" s="89" t="s">
        <v>348</v>
      </c>
      <c r="F52" s="23"/>
      <c r="G52" s="23"/>
      <c r="H52" s="23"/>
      <c r="I52" s="23"/>
      <c r="J52" s="23"/>
      <c r="K52" s="37">
        <v>400</v>
      </c>
      <c r="L52" s="23"/>
      <c r="M52" s="37">
        <v>0</v>
      </c>
      <c r="N52" s="23"/>
      <c r="O52" s="22">
        <v>0</v>
      </c>
      <c r="P52" s="23"/>
    </row>
    <row r="53" spans="1:16" x14ac:dyDescent="0.2">
      <c r="A53" s="70" t="s">
        <v>0</v>
      </c>
      <c r="B53" s="23"/>
      <c r="C53" s="70" t="s">
        <v>349</v>
      </c>
      <c r="D53" s="23"/>
      <c r="E53" s="70" t="s">
        <v>350</v>
      </c>
      <c r="F53" s="23"/>
      <c r="G53" s="23"/>
      <c r="H53" s="23"/>
      <c r="I53" s="23"/>
      <c r="J53" s="23"/>
      <c r="K53" s="61" t="s">
        <v>0</v>
      </c>
      <c r="L53" s="23"/>
      <c r="M53" s="61">
        <v>0</v>
      </c>
      <c r="N53" s="23"/>
      <c r="O53" s="62" t="s">
        <v>0</v>
      </c>
      <c r="P53" s="23"/>
    </row>
    <row r="54" spans="1:16" x14ac:dyDescent="0.2">
      <c r="A54" s="102"/>
      <c r="B54" s="23"/>
      <c r="C54" s="102" t="s">
        <v>355</v>
      </c>
      <c r="D54" s="23"/>
      <c r="E54" s="102" t="s">
        <v>356</v>
      </c>
      <c r="F54" s="23"/>
      <c r="G54" s="23"/>
      <c r="H54" s="23"/>
      <c r="I54" s="23"/>
      <c r="J54" s="23"/>
      <c r="K54" s="103">
        <v>400</v>
      </c>
      <c r="L54" s="23"/>
      <c r="M54" s="103">
        <v>0</v>
      </c>
      <c r="N54" s="23"/>
      <c r="O54" s="104">
        <v>0</v>
      </c>
      <c r="P54" s="23"/>
    </row>
    <row r="55" spans="1:16" x14ac:dyDescent="0.2">
      <c r="A55" s="99" t="s">
        <v>0</v>
      </c>
      <c r="B55" s="23"/>
      <c r="C55" s="99" t="s">
        <v>174</v>
      </c>
      <c r="D55" s="23"/>
      <c r="E55" s="23"/>
      <c r="F55" s="23"/>
      <c r="G55" s="23"/>
      <c r="H55" s="23"/>
      <c r="I55" s="23"/>
      <c r="J55" s="23"/>
      <c r="K55" s="100">
        <v>400</v>
      </c>
      <c r="L55" s="23"/>
      <c r="M55" s="100">
        <v>0</v>
      </c>
      <c r="N55" s="23"/>
      <c r="O55" s="101">
        <v>0</v>
      </c>
      <c r="P55" s="23"/>
    </row>
    <row r="56" spans="1:16" x14ac:dyDescent="0.2">
      <c r="A56" s="99" t="s">
        <v>0</v>
      </c>
      <c r="B56" s="23"/>
      <c r="C56" s="99" t="s">
        <v>175</v>
      </c>
      <c r="D56" s="23"/>
      <c r="E56" s="23"/>
      <c r="F56" s="23"/>
      <c r="G56" s="23"/>
      <c r="H56" s="23"/>
      <c r="I56" s="23"/>
      <c r="J56" s="23"/>
      <c r="K56" s="100">
        <v>400</v>
      </c>
      <c r="L56" s="23"/>
      <c r="M56" s="100">
        <v>0</v>
      </c>
      <c r="N56" s="23"/>
      <c r="O56" s="101">
        <v>0</v>
      </c>
      <c r="P56" s="23"/>
    </row>
    <row r="57" spans="1:16" x14ac:dyDescent="0.2">
      <c r="A57" s="89" t="s">
        <v>0</v>
      </c>
      <c r="B57" s="23"/>
      <c r="C57" s="89" t="s">
        <v>347</v>
      </c>
      <c r="D57" s="23"/>
      <c r="E57" s="89" t="s">
        <v>348</v>
      </c>
      <c r="F57" s="23"/>
      <c r="G57" s="23"/>
      <c r="H57" s="23"/>
      <c r="I57" s="23"/>
      <c r="J57" s="23"/>
      <c r="K57" s="37">
        <v>400</v>
      </c>
      <c r="L57" s="23"/>
      <c r="M57" s="37">
        <v>0</v>
      </c>
      <c r="N57" s="23"/>
      <c r="O57" s="22">
        <v>0</v>
      </c>
      <c r="P57" s="23"/>
    </row>
    <row r="58" spans="1:16" x14ac:dyDescent="0.2">
      <c r="A58" s="70" t="s">
        <v>0</v>
      </c>
      <c r="B58" s="23"/>
      <c r="C58" s="70" t="s">
        <v>349</v>
      </c>
      <c r="D58" s="23"/>
      <c r="E58" s="70" t="s">
        <v>350</v>
      </c>
      <c r="F58" s="23"/>
      <c r="G58" s="23"/>
      <c r="H58" s="23"/>
      <c r="I58" s="23"/>
      <c r="J58" s="23"/>
      <c r="K58" s="61" t="s">
        <v>0</v>
      </c>
      <c r="L58" s="23"/>
      <c r="M58" s="61">
        <v>0</v>
      </c>
      <c r="N58" s="23"/>
      <c r="O58" s="62" t="s">
        <v>0</v>
      </c>
      <c r="P58" s="23"/>
    </row>
    <row r="59" spans="1:16" x14ac:dyDescent="0.2">
      <c r="A59" s="102"/>
      <c r="B59" s="23"/>
      <c r="C59" s="102" t="s">
        <v>357</v>
      </c>
      <c r="D59" s="23"/>
      <c r="E59" s="102" t="s">
        <v>358</v>
      </c>
      <c r="F59" s="23"/>
      <c r="G59" s="23"/>
      <c r="H59" s="23"/>
      <c r="I59" s="23"/>
      <c r="J59" s="23"/>
      <c r="K59" s="103">
        <v>400</v>
      </c>
      <c r="L59" s="23"/>
      <c r="M59" s="103">
        <v>0</v>
      </c>
      <c r="N59" s="23"/>
      <c r="O59" s="104">
        <v>0</v>
      </c>
      <c r="P59" s="23"/>
    </row>
    <row r="60" spans="1:16" x14ac:dyDescent="0.2">
      <c r="A60" s="99" t="s">
        <v>0</v>
      </c>
      <c r="B60" s="23"/>
      <c r="C60" s="99" t="s">
        <v>174</v>
      </c>
      <c r="D60" s="23"/>
      <c r="E60" s="23"/>
      <c r="F60" s="23"/>
      <c r="G60" s="23"/>
      <c r="H60" s="23"/>
      <c r="I60" s="23"/>
      <c r="J60" s="23"/>
      <c r="K60" s="100">
        <v>400</v>
      </c>
      <c r="L60" s="23"/>
      <c r="M60" s="100">
        <v>0</v>
      </c>
      <c r="N60" s="23"/>
      <c r="O60" s="101">
        <v>0</v>
      </c>
      <c r="P60" s="23"/>
    </row>
    <row r="61" spans="1:16" x14ac:dyDescent="0.2">
      <c r="A61" s="99" t="s">
        <v>0</v>
      </c>
      <c r="B61" s="23"/>
      <c r="C61" s="99" t="s">
        <v>175</v>
      </c>
      <c r="D61" s="23"/>
      <c r="E61" s="23"/>
      <c r="F61" s="23"/>
      <c r="G61" s="23"/>
      <c r="H61" s="23"/>
      <c r="I61" s="23"/>
      <c r="J61" s="23"/>
      <c r="K61" s="100">
        <v>400</v>
      </c>
      <c r="L61" s="23"/>
      <c r="M61" s="100">
        <v>0</v>
      </c>
      <c r="N61" s="23"/>
      <c r="O61" s="101">
        <v>0</v>
      </c>
      <c r="P61" s="23"/>
    </row>
    <row r="62" spans="1:16" x14ac:dyDescent="0.2">
      <c r="A62" s="89" t="s">
        <v>0</v>
      </c>
      <c r="B62" s="23"/>
      <c r="C62" s="89" t="s">
        <v>347</v>
      </c>
      <c r="D62" s="23"/>
      <c r="E62" s="89" t="s">
        <v>348</v>
      </c>
      <c r="F62" s="23"/>
      <c r="G62" s="23"/>
      <c r="H62" s="23"/>
      <c r="I62" s="23"/>
      <c r="J62" s="23"/>
      <c r="K62" s="37">
        <v>400</v>
      </c>
      <c r="L62" s="23"/>
      <c r="M62" s="37">
        <v>0</v>
      </c>
      <c r="N62" s="23"/>
      <c r="O62" s="22">
        <v>0</v>
      </c>
      <c r="P62" s="23"/>
    </row>
    <row r="63" spans="1:16" x14ac:dyDescent="0.2">
      <c r="A63" s="70" t="s">
        <v>0</v>
      </c>
      <c r="B63" s="23"/>
      <c r="C63" s="70" t="s">
        <v>349</v>
      </c>
      <c r="D63" s="23"/>
      <c r="E63" s="70" t="s">
        <v>350</v>
      </c>
      <c r="F63" s="23"/>
      <c r="G63" s="23"/>
      <c r="H63" s="23"/>
      <c r="I63" s="23"/>
      <c r="J63" s="23"/>
      <c r="K63" s="61" t="s">
        <v>0</v>
      </c>
      <c r="L63" s="23"/>
      <c r="M63" s="61">
        <v>0</v>
      </c>
      <c r="N63" s="23"/>
      <c r="O63" s="62" t="s">
        <v>0</v>
      </c>
      <c r="P63" s="23"/>
    </row>
    <row r="64" spans="1:16" x14ac:dyDescent="0.2">
      <c r="A64" s="102"/>
      <c r="B64" s="23"/>
      <c r="C64" s="102" t="s">
        <v>359</v>
      </c>
      <c r="D64" s="23"/>
      <c r="E64" s="102" t="s">
        <v>360</v>
      </c>
      <c r="F64" s="23"/>
      <c r="G64" s="23"/>
      <c r="H64" s="23"/>
      <c r="I64" s="23"/>
      <c r="J64" s="23"/>
      <c r="K64" s="103">
        <v>400</v>
      </c>
      <c r="L64" s="23"/>
      <c r="M64" s="103">
        <v>0</v>
      </c>
      <c r="N64" s="23"/>
      <c r="O64" s="104">
        <v>0</v>
      </c>
      <c r="P64" s="23"/>
    </row>
    <row r="65" spans="1:16" x14ac:dyDescent="0.2">
      <c r="A65" s="99" t="s">
        <v>0</v>
      </c>
      <c r="B65" s="23"/>
      <c r="C65" s="99" t="s">
        <v>174</v>
      </c>
      <c r="D65" s="23"/>
      <c r="E65" s="23"/>
      <c r="F65" s="23"/>
      <c r="G65" s="23"/>
      <c r="H65" s="23"/>
      <c r="I65" s="23"/>
      <c r="J65" s="23"/>
      <c r="K65" s="100">
        <v>400</v>
      </c>
      <c r="L65" s="23"/>
      <c r="M65" s="100">
        <v>0</v>
      </c>
      <c r="N65" s="23"/>
      <c r="O65" s="101">
        <v>0</v>
      </c>
      <c r="P65" s="23"/>
    </row>
    <row r="66" spans="1:16" x14ac:dyDescent="0.2">
      <c r="A66" s="99" t="s">
        <v>0</v>
      </c>
      <c r="B66" s="23"/>
      <c r="C66" s="99" t="s">
        <v>175</v>
      </c>
      <c r="D66" s="23"/>
      <c r="E66" s="23"/>
      <c r="F66" s="23"/>
      <c r="G66" s="23"/>
      <c r="H66" s="23"/>
      <c r="I66" s="23"/>
      <c r="J66" s="23"/>
      <c r="K66" s="100">
        <v>400</v>
      </c>
      <c r="L66" s="23"/>
      <c r="M66" s="100">
        <v>0</v>
      </c>
      <c r="N66" s="23"/>
      <c r="O66" s="101">
        <v>0</v>
      </c>
      <c r="P66" s="23"/>
    </row>
    <row r="67" spans="1:16" x14ac:dyDescent="0.2">
      <c r="A67" s="89" t="s">
        <v>0</v>
      </c>
      <c r="B67" s="23"/>
      <c r="C67" s="89" t="s">
        <v>347</v>
      </c>
      <c r="D67" s="23"/>
      <c r="E67" s="89" t="s">
        <v>348</v>
      </c>
      <c r="F67" s="23"/>
      <c r="G67" s="23"/>
      <c r="H67" s="23"/>
      <c r="I67" s="23"/>
      <c r="J67" s="23"/>
      <c r="K67" s="37">
        <v>400</v>
      </c>
      <c r="L67" s="23"/>
      <c r="M67" s="37">
        <v>0</v>
      </c>
      <c r="N67" s="23"/>
      <c r="O67" s="22">
        <v>0</v>
      </c>
      <c r="P67" s="23"/>
    </row>
    <row r="68" spans="1:16" x14ac:dyDescent="0.2">
      <c r="A68" s="70" t="s">
        <v>0</v>
      </c>
      <c r="B68" s="23"/>
      <c r="C68" s="70" t="s">
        <v>349</v>
      </c>
      <c r="D68" s="23"/>
      <c r="E68" s="70" t="s">
        <v>350</v>
      </c>
      <c r="F68" s="23"/>
      <c r="G68" s="23"/>
      <c r="H68" s="23"/>
      <c r="I68" s="23"/>
      <c r="J68" s="23"/>
      <c r="K68" s="61" t="s">
        <v>0</v>
      </c>
      <c r="L68" s="23"/>
      <c r="M68" s="61">
        <v>0</v>
      </c>
      <c r="N68" s="23"/>
      <c r="O68" s="62" t="s">
        <v>0</v>
      </c>
      <c r="P68" s="23"/>
    </row>
    <row r="69" spans="1:16" x14ac:dyDescent="0.2">
      <c r="A69" s="109" t="s">
        <v>0</v>
      </c>
      <c r="B69" s="23"/>
      <c r="C69" s="109" t="s">
        <v>361</v>
      </c>
      <c r="D69" s="23"/>
      <c r="E69" s="23"/>
      <c r="F69" s="23"/>
      <c r="G69" s="23"/>
      <c r="H69" s="23"/>
      <c r="I69" s="23"/>
      <c r="J69" s="23"/>
      <c r="K69" s="110">
        <v>605546</v>
      </c>
      <c r="L69" s="23"/>
      <c r="M69" s="110">
        <v>403925.42</v>
      </c>
      <c r="N69" s="23"/>
      <c r="O69" s="111">
        <v>66.7</v>
      </c>
      <c r="P69" s="23"/>
    </row>
    <row r="70" spans="1:16" x14ac:dyDescent="0.2">
      <c r="A70" s="109" t="s">
        <v>0</v>
      </c>
      <c r="B70" s="23"/>
      <c r="C70" s="109" t="s">
        <v>362</v>
      </c>
      <c r="D70" s="23"/>
      <c r="E70" s="23"/>
      <c r="F70" s="23"/>
      <c r="G70" s="23"/>
      <c r="H70" s="23"/>
      <c r="I70" s="23"/>
      <c r="J70" s="23"/>
      <c r="K70" s="110">
        <v>605546</v>
      </c>
      <c r="L70" s="23"/>
      <c r="M70" s="110">
        <v>403925.42</v>
      </c>
      <c r="N70" s="23"/>
      <c r="O70" s="111">
        <v>66.7</v>
      </c>
      <c r="P70" s="23"/>
    </row>
    <row r="71" spans="1:16" x14ac:dyDescent="0.2">
      <c r="A71" s="99" t="s">
        <v>0</v>
      </c>
      <c r="B71" s="23"/>
      <c r="C71" s="99" t="s">
        <v>174</v>
      </c>
      <c r="D71" s="23"/>
      <c r="E71" s="23"/>
      <c r="F71" s="23"/>
      <c r="G71" s="23"/>
      <c r="H71" s="23"/>
      <c r="I71" s="23"/>
      <c r="J71" s="23"/>
      <c r="K71" s="100">
        <v>555546</v>
      </c>
      <c r="L71" s="23"/>
      <c r="M71" s="100">
        <v>353925.42</v>
      </c>
      <c r="N71" s="23"/>
      <c r="O71" s="101">
        <v>63.71</v>
      </c>
      <c r="P71" s="23"/>
    </row>
    <row r="72" spans="1:16" x14ac:dyDescent="0.2">
      <c r="A72" s="99" t="s">
        <v>0</v>
      </c>
      <c r="B72" s="23"/>
      <c r="C72" s="99" t="s">
        <v>175</v>
      </c>
      <c r="D72" s="23"/>
      <c r="E72" s="23"/>
      <c r="F72" s="23"/>
      <c r="G72" s="23"/>
      <c r="H72" s="23"/>
      <c r="I72" s="23"/>
      <c r="J72" s="23"/>
      <c r="K72" s="100">
        <v>555546</v>
      </c>
      <c r="L72" s="23"/>
      <c r="M72" s="100">
        <v>353925.42</v>
      </c>
      <c r="N72" s="23"/>
      <c r="O72" s="101">
        <v>63.71</v>
      </c>
      <c r="P72" s="23"/>
    </row>
    <row r="73" spans="1:16" x14ac:dyDescent="0.2">
      <c r="A73" s="99" t="s">
        <v>0</v>
      </c>
      <c r="B73" s="23"/>
      <c r="C73" s="99" t="s">
        <v>192</v>
      </c>
      <c r="D73" s="23"/>
      <c r="E73" s="23"/>
      <c r="F73" s="23"/>
      <c r="G73" s="23"/>
      <c r="H73" s="23"/>
      <c r="I73" s="23"/>
      <c r="J73" s="23"/>
      <c r="K73" s="100">
        <v>50000</v>
      </c>
      <c r="L73" s="23"/>
      <c r="M73" s="100">
        <v>50000</v>
      </c>
      <c r="N73" s="23"/>
      <c r="O73" s="101">
        <v>100</v>
      </c>
      <c r="P73" s="23"/>
    </row>
    <row r="74" spans="1:16" x14ac:dyDescent="0.2">
      <c r="A74" s="99" t="s">
        <v>0</v>
      </c>
      <c r="B74" s="23"/>
      <c r="C74" s="99" t="s">
        <v>197</v>
      </c>
      <c r="D74" s="23"/>
      <c r="E74" s="23"/>
      <c r="F74" s="23"/>
      <c r="G74" s="23"/>
      <c r="H74" s="23"/>
      <c r="I74" s="23"/>
      <c r="J74" s="23"/>
      <c r="K74" s="100">
        <v>50000</v>
      </c>
      <c r="L74" s="23"/>
      <c r="M74" s="100">
        <v>50000</v>
      </c>
      <c r="N74" s="23"/>
      <c r="O74" s="101">
        <v>100</v>
      </c>
      <c r="P74" s="23"/>
    </row>
    <row r="75" spans="1:16" x14ac:dyDescent="0.2">
      <c r="A75" s="105" t="s">
        <v>0</v>
      </c>
      <c r="B75" s="23"/>
      <c r="C75" s="105" t="s">
        <v>321</v>
      </c>
      <c r="D75" s="23"/>
      <c r="E75" s="105" t="s">
        <v>322</v>
      </c>
      <c r="F75" s="23"/>
      <c r="G75" s="23"/>
      <c r="H75" s="23"/>
      <c r="I75" s="23"/>
      <c r="J75" s="23"/>
      <c r="K75" s="107">
        <v>605546</v>
      </c>
      <c r="L75" s="23"/>
      <c r="M75" s="107">
        <v>403925.42</v>
      </c>
      <c r="N75" s="23"/>
      <c r="O75" s="108">
        <v>66.7</v>
      </c>
      <c r="P75" s="23"/>
    </row>
    <row r="76" spans="1:16" ht="32.25" customHeight="1" x14ac:dyDescent="0.2">
      <c r="A76" s="105" t="s">
        <v>0</v>
      </c>
      <c r="B76" s="23"/>
      <c r="C76" s="105" t="s">
        <v>363</v>
      </c>
      <c r="D76" s="23"/>
      <c r="E76" s="106" t="s">
        <v>364</v>
      </c>
      <c r="F76" s="52"/>
      <c r="G76" s="52"/>
      <c r="H76" s="52"/>
      <c r="I76" s="52"/>
      <c r="J76" s="52"/>
      <c r="K76" s="107">
        <v>605546</v>
      </c>
      <c r="L76" s="23"/>
      <c r="M76" s="107">
        <v>403925.42</v>
      </c>
      <c r="N76" s="23"/>
      <c r="O76" s="108">
        <v>66.7</v>
      </c>
      <c r="P76" s="23"/>
    </row>
    <row r="77" spans="1:16" x14ac:dyDescent="0.2">
      <c r="A77" s="102"/>
      <c r="B77" s="23"/>
      <c r="C77" s="102" t="s">
        <v>365</v>
      </c>
      <c r="D77" s="23"/>
      <c r="E77" s="102" t="s">
        <v>366</v>
      </c>
      <c r="F77" s="23"/>
      <c r="G77" s="23"/>
      <c r="H77" s="23"/>
      <c r="I77" s="23"/>
      <c r="J77" s="23"/>
      <c r="K77" s="103">
        <v>80000</v>
      </c>
      <c r="L77" s="23"/>
      <c r="M77" s="103">
        <v>80000</v>
      </c>
      <c r="N77" s="23"/>
      <c r="O77" s="104">
        <v>100</v>
      </c>
      <c r="P77" s="23"/>
    </row>
    <row r="78" spans="1:16" x14ac:dyDescent="0.2">
      <c r="A78" s="99" t="s">
        <v>0</v>
      </c>
      <c r="B78" s="23"/>
      <c r="C78" s="99" t="s">
        <v>174</v>
      </c>
      <c r="D78" s="23"/>
      <c r="E78" s="23"/>
      <c r="F78" s="23"/>
      <c r="G78" s="23"/>
      <c r="H78" s="23"/>
      <c r="I78" s="23"/>
      <c r="J78" s="23"/>
      <c r="K78" s="100">
        <v>80000</v>
      </c>
      <c r="L78" s="23"/>
      <c r="M78" s="100">
        <v>80000</v>
      </c>
      <c r="N78" s="23"/>
      <c r="O78" s="101">
        <v>100</v>
      </c>
      <c r="P78" s="23"/>
    </row>
    <row r="79" spans="1:16" x14ac:dyDescent="0.2">
      <c r="A79" s="99" t="s">
        <v>0</v>
      </c>
      <c r="B79" s="23"/>
      <c r="C79" s="99" t="s">
        <v>175</v>
      </c>
      <c r="D79" s="23"/>
      <c r="E79" s="23"/>
      <c r="F79" s="23"/>
      <c r="G79" s="23"/>
      <c r="H79" s="23"/>
      <c r="I79" s="23"/>
      <c r="J79" s="23"/>
      <c r="K79" s="100">
        <v>80000</v>
      </c>
      <c r="L79" s="23"/>
      <c r="M79" s="100">
        <v>80000</v>
      </c>
      <c r="N79" s="23"/>
      <c r="O79" s="101">
        <v>100</v>
      </c>
      <c r="P79" s="23"/>
    </row>
    <row r="80" spans="1:16" x14ac:dyDescent="0.2">
      <c r="A80" s="89" t="s">
        <v>0</v>
      </c>
      <c r="B80" s="23"/>
      <c r="C80" s="89" t="s">
        <v>367</v>
      </c>
      <c r="D80" s="23"/>
      <c r="E80" s="89" t="s">
        <v>368</v>
      </c>
      <c r="F80" s="23"/>
      <c r="G80" s="23"/>
      <c r="H80" s="23"/>
      <c r="I80" s="23"/>
      <c r="J80" s="23"/>
      <c r="K80" s="37">
        <v>80000</v>
      </c>
      <c r="L80" s="23"/>
      <c r="M80" s="37">
        <v>80000</v>
      </c>
      <c r="N80" s="23"/>
      <c r="O80" s="22">
        <v>100</v>
      </c>
      <c r="P80" s="23"/>
    </row>
    <row r="81" spans="1:16" x14ac:dyDescent="0.2">
      <c r="A81" s="70" t="s">
        <v>0</v>
      </c>
      <c r="B81" s="23"/>
      <c r="C81" s="70" t="s">
        <v>369</v>
      </c>
      <c r="D81" s="23"/>
      <c r="E81" s="70" t="s">
        <v>370</v>
      </c>
      <c r="F81" s="23"/>
      <c r="G81" s="23"/>
      <c r="H81" s="23"/>
      <c r="I81" s="23"/>
      <c r="J81" s="23"/>
      <c r="K81" s="61" t="s">
        <v>0</v>
      </c>
      <c r="L81" s="23"/>
      <c r="M81" s="61">
        <v>80000</v>
      </c>
      <c r="N81" s="23"/>
      <c r="O81" s="62" t="s">
        <v>0</v>
      </c>
      <c r="P81" s="23"/>
    </row>
    <row r="82" spans="1:16" x14ac:dyDescent="0.2">
      <c r="A82" s="102"/>
      <c r="B82" s="23"/>
      <c r="C82" s="102" t="s">
        <v>371</v>
      </c>
      <c r="D82" s="23"/>
      <c r="E82" s="102" t="s">
        <v>372</v>
      </c>
      <c r="F82" s="23"/>
      <c r="G82" s="23"/>
      <c r="H82" s="23"/>
      <c r="I82" s="23"/>
      <c r="J82" s="23"/>
      <c r="K82" s="103">
        <v>127546</v>
      </c>
      <c r="L82" s="23"/>
      <c r="M82" s="103">
        <v>126844.3</v>
      </c>
      <c r="N82" s="23"/>
      <c r="O82" s="104">
        <v>99.45</v>
      </c>
      <c r="P82" s="23"/>
    </row>
    <row r="83" spans="1:16" x14ac:dyDescent="0.2">
      <c r="A83" s="99" t="s">
        <v>0</v>
      </c>
      <c r="B83" s="23"/>
      <c r="C83" s="99" t="s">
        <v>174</v>
      </c>
      <c r="D83" s="23"/>
      <c r="E83" s="23"/>
      <c r="F83" s="23"/>
      <c r="G83" s="23"/>
      <c r="H83" s="23"/>
      <c r="I83" s="23"/>
      <c r="J83" s="23"/>
      <c r="K83" s="100">
        <v>127546</v>
      </c>
      <c r="L83" s="23"/>
      <c r="M83" s="100">
        <v>126844.3</v>
      </c>
      <c r="N83" s="23"/>
      <c r="O83" s="101">
        <v>99.45</v>
      </c>
      <c r="P83" s="23"/>
    </row>
    <row r="84" spans="1:16" x14ac:dyDescent="0.2">
      <c r="A84" s="99" t="s">
        <v>0</v>
      </c>
      <c r="B84" s="23"/>
      <c r="C84" s="99" t="s">
        <v>175</v>
      </c>
      <c r="D84" s="23"/>
      <c r="E84" s="23"/>
      <c r="F84" s="23"/>
      <c r="G84" s="23"/>
      <c r="H84" s="23"/>
      <c r="I84" s="23"/>
      <c r="J84" s="23"/>
      <c r="K84" s="100">
        <v>127546</v>
      </c>
      <c r="L84" s="23"/>
      <c r="M84" s="100">
        <v>126844.3</v>
      </c>
      <c r="N84" s="23"/>
      <c r="O84" s="101">
        <v>99.45</v>
      </c>
      <c r="P84" s="23"/>
    </row>
    <row r="85" spans="1:16" x14ac:dyDescent="0.2">
      <c r="A85" s="89" t="s">
        <v>0</v>
      </c>
      <c r="B85" s="23"/>
      <c r="C85" s="89" t="s">
        <v>373</v>
      </c>
      <c r="D85" s="23"/>
      <c r="E85" s="89" t="s">
        <v>374</v>
      </c>
      <c r="F85" s="23"/>
      <c r="G85" s="23"/>
      <c r="H85" s="23"/>
      <c r="I85" s="23"/>
      <c r="J85" s="23"/>
      <c r="K85" s="37">
        <v>27350</v>
      </c>
      <c r="L85" s="23"/>
      <c r="M85" s="37">
        <v>27350</v>
      </c>
      <c r="N85" s="23"/>
      <c r="O85" s="22">
        <v>100</v>
      </c>
      <c r="P85" s="23"/>
    </row>
    <row r="86" spans="1:16" x14ac:dyDescent="0.2">
      <c r="A86" s="70" t="s">
        <v>0</v>
      </c>
      <c r="B86" s="23"/>
      <c r="C86" s="70" t="s">
        <v>375</v>
      </c>
      <c r="D86" s="23"/>
      <c r="E86" s="70" t="s">
        <v>376</v>
      </c>
      <c r="F86" s="23"/>
      <c r="G86" s="23"/>
      <c r="H86" s="23"/>
      <c r="I86" s="23"/>
      <c r="J86" s="23"/>
      <c r="K86" s="61" t="s">
        <v>0</v>
      </c>
      <c r="L86" s="23"/>
      <c r="M86" s="61">
        <v>27350</v>
      </c>
      <c r="N86" s="23"/>
      <c r="O86" s="62" t="s">
        <v>0</v>
      </c>
      <c r="P86" s="23"/>
    </row>
    <row r="87" spans="1:16" x14ac:dyDescent="0.2">
      <c r="A87" s="89" t="s">
        <v>0</v>
      </c>
      <c r="B87" s="23"/>
      <c r="C87" s="89" t="s">
        <v>367</v>
      </c>
      <c r="D87" s="23"/>
      <c r="E87" s="89" t="s">
        <v>368</v>
      </c>
      <c r="F87" s="23"/>
      <c r="G87" s="23"/>
      <c r="H87" s="23"/>
      <c r="I87" s="23"/>
      <c r="J87" s="23"/>
      <c r="K87" s="37">
        <v>34196</v>
      </c>
      <c r="L87" s="23"/>
      <c r="M87" s="37">
        <v>33751</v>
      </c>
      <c r="N87" s="23"/>
      <c r="O87" s="22">
        <v>98.7</v>
      </c>
      <c r="P87" s="23"/>
    </row>
    <row r="88" spans="1:16" x14ac:dyDescent="0.2">
      <c r="A88" s="70" t="s">
        <v>0</v>
      </c>
      <c r="B88" s="23"/>
      <c r="C88" s="70" t="s">
        <v>377</v>
      </c>
      <c r="D88" s="23"/>
      <c r="E88" s="70" t="s">
        <v>378</v>
      </c>
      <c r="F88" s="23"/>
      <c r="G88" s="23"/>
      <c r="H88" s="23"/>
      <c r="I88" s="23"/>
      <c r="J88" s="23"/>
      <c r="K88" s="61" t="s">
        <v>0</v>
      </c>
      <c r="L88" s="23"/>
      <c r="M88" s="61">
        <v>4196</v>
      </c>
      <c r="N88" s="23"/>
      <c r="O88" s="62" t="s">
        <v>0</v>
      </c>
      <c r="P88" s="23"/>
    </row>
    <row r="89" spans="1:16" x14ac:dyDescent="0.2">
      <c r="A89" s="70" t="s">
        <v>0</v>
      </c>
      <c r="B89" s="23"/>
      <c r="C89" s="70" t="s">
        <v>379</v>
      </c>
      <c r="D89" s="23"/>
      <c r="E89" s="70" t="s">
        <v>380</v>
      </c>
      <c r="F89" s="23"/>
      <c r="G89" s="23"/>
      <c r="H89" s="23"/>
      <c r="I89" s="23"/>
      <c r="J89" s="23"/>
      <c r="K89" s="61" t="s">
        <v>0</v>
      </c>
      <c r="L89" s="23"/>
      <c r="M89" s="61">
        <v>29555</v>
      </c>
      <c r="N89" s="23"/>
      <c r="O89" s="62" t="s">
        <v>0</v>
      </c>
      <c r="P89" s="23"/>
    </row>
    <row r="90" spans="1:16" x14ac:dyDescent="0.2">
      <c r="A90" s="89" t="s">
        <v>0</v>
      </c>
      <c r="B90" s="23"/>
      <c r="C90" s="89" t="s">
        <v>339</v>
      </c>
      <c r="D90" s="23"/>
      <c r="E90" s="89" t="s">
        <v>340</v>
      </c>
      <c r="F90" s="23"/>
      <c r="G90" s="23"/>
      <c r="H90" s="23"/>
      <c r="I90" s="23"/>
      <c r="J90" s="23"/>
      <c r="K90" s="37">
        <v>50000</v>
      </c>
      <c r="L90" s="23"/>
      <c r="M90" s="37">
        <v>49743.3</v>
      </c>
      <c r="N90" s="23"/>
      <c r="O90" s="22">
        <v>99.49</v>
      </c>
      <c r="P90" s="23"/>
    </row>
    <row r="91" spans="1:16" x14ac:dyDescent="0.2">
      <c r="A91" s="70" t="s">
        <v>0</v>
      </c>
      <c r="B91" s="23"/>
      <c r="C91" s="70" t="s">
        <v>341</v>
      </c>
      <c r="D91" s="23"/>
      <c r="E91" s="70" t="s">
        <v>340</v>
      </c>
      <c r="F91" s="23"/>
      <c r="G91" s="23"/>
      <c r="H91" s="23"/>
      <c r="I91" s="23"/>
      <c r="J91" s="23"/>
      <c r="K91" s="61" t="s">
        <v>0</v>
      </c>
      <c r="L91" s="23"/>
      <c r="M91" s="61">
        <v>49743.3</v>
      </c>
      <c r="N91" s="23"/>
      <c r="O91" s="62" t="s">
        <v>0</v>
      </c>
      <c r="P91" s="23"/>
    </row>
    <row r="92" spans="1:16" x14ac:dyDescent="0.2">
      <c r="A92" s="89" t="s">
        <v>0</v>
      </c>
      <c r="B92" s="23"/>
      <c r="C92" s="89" t="s">
        <v>327</v>
      </c>
      <c r="D92" s="23"/>
      <c r="E92" s="89" t="s">
        <v>328</v>
      </c>
      <c r="F92" s="23"/>
      <c r="G92" s="23"/>
      <c r="H92" s="23"/>
      <c r="I92" s="23"/>
      <c r="J92" s="23"/>
      <c r="K92" s="37">
        <v>16000</v>
      </c>
      <c r="L92" s="23"/>
      <c r="M92" s="37">
        <v>16000</v>
      </c>
      <c r="N92" s="23"/>
      <c r="O92" s="22">
        <v>100</v>
      </c>
      <c r="P92" s="23"/>
    </row>
    <row r="93" spans="1:16" x14ac:dyDescent="0.2">
      <c r="A93" s="70" t="s">
        <v>0</v>
      </c>
      <c r="B93" s="23"/>
      <c r="C93" s="70" t="s">
        <v>381</v>
      </c>
      <c r="D93" s="23"/>
      <c r="E93" s="70" t="s">
        <v>382</v>
      </c>
      <c r="F93" s="23"/>
      <c r="G93" s="23"/>
      <c r="H93" s="23"/>
      <c r="I93" s="23"/>
      <c r="J93" s="23"/>
      <c r="K93" s="61" t="s">
        <v>0</v>
      </c>
      <c r="L93" s="23"/>
      <c r="M93" s="61">
        <v>16000</v>
      </c>
      <c r="N93" s="23"/>
      <c r="O93" s="62" t="s">
        <v>0</v>
      </c>
      <c r="P93" s="23"/>
    </row>
    <row r="94" spans="1:16" x14ac:dyDescent="0.2">
      <c r="A94" s="102"/>
      <c r="B94" s="23"/>
      <c r="C94" s="102" t="s">
        <v>383</v>
      </c>
      <c r="D94" s="23"/>
      <c r="E94" s="102" t="s">
        <v>384</v>
      </c>
      <c r="F94" s="23"/>
      <c r="G94" s="23"/>
      <c r="H94" s="23"/>
      <c r="I94" s="23"/>
      <c r="J94" s="23"/>
      <c r="K94" s="103">
        <v>200000</v>
      </c>
      <c r="L94" s="23"/>
      <c r="M94" s="103">
        <v>0</v>
      </c>
      <c r="N94" s="23"/>
      <c r="O94" s="104">
        <v>0</v>
      </c>
      <c r="P94" s="23"/>
    </row>
    <row r="95" spans="1:16" x14ac:dyDescent="0.2">
      <c r="A95" s="99" t="s">
        <v>0</v>
      </c>
      <c r="B95" s="23"/>
      <c r="C95" s="99" t="s">
        <v>174</v>
      </c>
      <c r="D95" s="23"/>
      <c r="E95" s="23"/>
      <c r="F95" s="23"/>
      <c r="G95" s="23"/>
      <c r="H95" s="23"/>
      <c r="I95" s="23"/>
      <c r="J95" s="23"/>
      <c r="K95" s="100">
        <v>200000</v>
      </c>
      <c r="L95" s="23"/>
      <c r="M95" s="100">
        <v>0</v>
      </c>
      <c r="N95" s="23"/>
      <c r="O95" s="101">
        <v>0</v>
      </c>
      <c r="P95" s="23"/>
    </row>
    <row r="96" spans="1:16" x14ac:dyDescent="0.2">
      <c r="A96" s="99" t="s">
        <v>0</v>
      </c>
      <c r="B96" s="23"/>
      <c r="C96" s="99" t="s">
        <v>175</v>
      </c>
      <c r="D96" s="23"/>
      <c r="E96" s="23"/>
      <c r="F96" s="23"/>
      <c r="G96" s="23"/>
      <c r="H96" s="23"/>
      <c r="I96" s="23"/>
      <c r="J96" s="23"/>
      <c r="K96" s="100">
        <v>200000</v>
      </c>
      <c r="L96" s="23"/>
      <c r="M96" s="100">
        <v>0</v>
      </c>
      <c r="N96" s="23"/>
      <c r="O96" s="101">
        <v>0</v>
      </c>
      <c r="P96" s="23"/>
    </row>
    <row r="97" spans="1:16" x14ac:dyDescent="0.2">
      <c r="A97" s="89" t="s">
        <v>0</v>
      </c>
      <c r="B97" s="23"/>
      <c r="C97" s="89" t="s">
        <v>327</v>
      </c>
      <c r="D97" s="23"/>
      <c r="E97" s="89" t="s">
        <v>328</v>
      </c>
      <c r="F97" s="23"/>
      <c r="G97" s="23"/>
      <c r="H97" s="23"/>
      <c r="I97" s="23"/>
      <c r="J97" s="23"/>
      <c r="K97" s="37">
        <v>200000</v>
      </c>
      <c r="L97" s="23"/>
      <c r="M97" s="37">
        <v>0</v>
      </c>
      <c r="N97" s="23"/>
      <c r="O97" s="22">
        <v>0</v>
      </c>
      <c r="P97" s="23"/>
    </row>
    <row r="98" spans="1:16" x14ac:dyDescent="0.2">
      <c r="A98" s="70" t="s">
        <v>0</v>
      </c>
      <c r="B98" s="23"/>
      <c r="C98" s="70" t="s">
        <v>385</v>
      </c>
      <c r="D98" s="23"/>
      <c r="E98" s="70" t="s">
        <v>328</v>
      </c>
      <c r="F98" s="23"/>
      <c r="G98" s="23"/>
      <c r="H98" s="23"/>
      <c r="I98" s="23"/>
      <c r="J98" s="23"/>
      <c r="K98" s="61" t="s">
        <v>0</v>
      </c>
      <c r="L98" s="23"/>
      <c r="M98" s="61">
        <v>0</v>
      </c>
      <c r="N98" s="23"/>
      <c r="O98" s="62" t="s">
        <v>0</v>
      </c>
      <c r="P98" s="23"/>
    </row>
    <row r="99" spans="1:16" x14ac:dyDescent="0.2">
      <c r="A99" s="102"/>
      <c r="B99" s="23"/>
      <c r="C99" s="102" t="s">
        <v>386</v>
      </c>
      <c r="D99" s="23"/>
      <c r="E99" s="102" t="s">
        <v>387</v>
      </c>
      <c r="F99" s="23"/>
      <c r="G99" s="23"/>
      <c r="H99" s="23"/>
      <c r="I99" s="23"/>
      <c r="J99" s="23"/>
      <c r="K99" s="103">
        <v>90000</v>
      </c>
      <c r="L99" s="23"/>
      <c r="M99" s="103">
        <v>90000</v>
      </c>
      <c r="N99" s="23"/>
      <c r="O99" s="104">
        <v>100</v>
      </c>
      <c r="P99" s="23"/>
    </row>
    <row r="100" spans="1:16" x14ac:dyDescent="0.2">
      <c r="A100" s="99" t="s">
        <v>0</v>
      </c>
      <c r="B100" s="23"/>
      <c r="C100" s="99" t="s">
        <v>174</v>
      </c>
      <c r="D100" s="23"/>
      <c r="E100" s="23"/>
      <c r="F100" s="23"/>
      <c r="G100" s="23"/>
      <c r="H100" s="23"/>
      <c r="I100" s="23"/>
      <c r="J100" s="23"/>
      <c r="K100" s="100">
        <v>90000</v>
      </c>
      <c r="L100" s="23"/>
      <c r="M100" s="100">
        <v>90000</v>
      </c>
      <c r="N100" s="23"/>
      <c r="O100" s="101">
        <v>100</v>
      </c>
      <c r="P100" s="23"/>
    </row>
    <row r="101" spans="1:16" x14ac:dyDescent="0.2">
      <c r="A101" s="99" t="s">
        <v>0</v>
      </c>
      <c r="B101" s="23"/>
      <c r="C101" s="99" t="s">
        <v>175</v>
      </c>
      <c r="D101" s="23"/>
      <c r="E101" s="23"/>
      <c r="F101" s="23"/>
      <c r="G101" s="23"/>
      <c r="H101" s="23"/>
      <c r="I101" s="23"/>
      <c r="J101" s="23"/>
      <c r="K101" s="100">
        <v>90000</v>
      </c>
      <c r="L101" s="23"/>
      <c r="M101" s="100">
        <v>90000</v>
      </c>
      <c r="N101" s="23"/>
      <c r="O101" s="101">
        <v>100</v>
      </c>
      <c r="P101" s="23"/>
    </row>
    <row r="102" spans="1:16" x14ac:dyDescent="0.2">
      <c r="A102" s="89" t="s">
        <v>0</v>
      </c>
      <c r="B102" s="23"/>
      <c r="C102" s="89" t="s">
        <v>333</v>
      </c>
      <c r="D102" s="23"/>
      <c r="E102" s="89" t="s">
        <v>334</v>
      </c>
      <c r="F102" s="23"/>
      <c r="G102" s="23"/>
      <c r="H102" s="23"/>
      <c r="I102" s="23"/>
      <c r="J102" s="23"/>
      <c r="K102" s="37">
        <v>90000</v>
      </c>
      <c r="L102" s="23"/>
      <c r="M102" s="37">
        <v>90000</v>
      </c>
      <c r="N102" s="23"/>
      <c r="O102" s="22">
        <v>100</v>
      </c>
      <c r="P102" s="23"/>
    </row>
    <row r="103" spans="1:16" x14ac:dyDescent="0.2">
      <c r="A103" s="70" t="s">
        <v>0</v>
      </c>
      <c r="B103" s="23"/>
      <c r="C103" s="70" t="s">
        <v>335</v>
      </c>
      <c r="D103" s="23"/>
      <c r="E103" s="70" t="s">
        <v>336</v>
      </c>
      <c r="F103" s="23"/>
      <c r="G103" s="23"/>
      <c r="H103" s="23"/>
      <c r="I103" s="23"/>
      <c r="J103" s="23"/>
      <c r="K103" s="61" t="s">
        <v>0</v>
      </c>
      <c r="L103" s="23"/>
      <c r="M103" s="61">
        <v>90000</v>
      </c>
      <c r="N103" s="23"/>
      <c r="O103" s="62" t="s">
        <v>0</v>
      </c>
      <c r="P103" s="23"/>
    </row>
    <row r="104" spans="1:16" ht="35.25" customHeight="1" x14ac:dyDescent="0.2">
      <c r="A104" s="102"/>
      <c r="B104" s="23"/>
      <c r="C104" s="102" t="s">
        <v>388</v>
      </c>
      <c r="D104" s="23"/>
      <c r="E104" s="112" t="s">
        <v>389</v>
      </c>
      <c r="F104" s="52"/>
      <c r="G104" s="52"/>
      <c r="H104" s="52"/>
      <c r="I104" s="52"/>
      <c r="J104" s="52"/>
      <c r="K104" s="103">
        <v>30000</v>
      </c>
      <c r="L104" s="23"/>
      <c r="M104" s="103">
        <v>30000</v>
      </c>
      <c r="N104" s="23"/>
      <c r="O104" s="104">
        <v>100</v>
      </c>
      <c r="P104" s="23"/>
    </row>
    <row r="105" spans="1:16" x14ac:dyDescent="0.2">
      <c r="A105" s="99" t="s">
        <v>0</v>
      </c>
      <c r="B105" s="23"/>
      <c r="C105" s="99" t="s">
        <v>192</v>
      </c>
      <c r="D105" s="23"/>
      <c r="E105" s="23"/>
      <c r="F105" s="23"/>
      <c r="G105" s="23"/>
      <c r="H105" s="23"/>
      <c r="I105" s="23"/>
      <c r="J105" s="23"/>
      <c r="K105" s="100">
        <v>30000</v>
      </c>
      <c r="L105" s="23"/>
      <c r="M105" s="100">
        <v>30000</v>
      </c>
      <c r="N105" s="23"/>
      <c r="O105" s="101">
        <v>100</v>
      </c>
      <c r="P105" s="23"/>
    </row>
    <row r="106" spans="1:16" x14ac:dyDescent="0.2">
      <c r="A106" s="99" t="s">
        <v>0</v>
      </c>
      <c r="B106" s="23"/>
      <c r="C106" s="99" t="s">
        <v>197</v>
      </c>
      <c r="D106" s="23"/>
      <c r="E106" s="23"/>
      <c r="F106" s="23"/>
      <c r="G106" s="23"/>
      <c r="H106" s="23"/>
      <c r="I106" s="23"/>
      <c r="J106" s="23"/>
      <c r="K106" s="100">
        <v>30000</v>
      </c>
      <c r="L106" s="23"/>
      <c r="M106" s="100">
        <v>30000</v>
      </c>
      <c r="N106" s="23"/>
      <c r="O106" s="101">
        <v>100</v>
      </c>
      <c r="P106" s="23"/>
    </row>
    <row r="107" spans="1:16" x14ac:dyDescent="0.2">
      <c r="A107" s="89" t="s">
        <v>0</v>
      </c>
      <c r="B107" s="23"/>
      <c r="C107" s="89" t="s">
        <v>367</v>
      </c>
      <c r="D107" s="23"/>
      <c r="E107" s="89" t="s">
        <v>368</v>
      </c>
      <c r="F107" s="23"/>
      <c r="G107" s="23"/>
      <c r="H107" s="23"/>
      <c r="I107" s="23"/>
      <c r="J107" s="23"/>
      <c r="K107" s="37">
        <v>30000</v>
      </c>
      <c r="L107" s="23"/>
      <c r="M107" s="37">
        <v>30000</v>
      </c>
      <c r="N107" s="23"/>
      <c r="O107" s="22">
        <v>100</v>
      </c>
      <c r="P107" s="23"/>
    </row>
    <row r="108" spans="1:16" x14ac:dyDescent="0.2">
      <c r="A108" s="70" t="s">
        <v>0</v>
      </c>
      <c r="B108" s="23"/>
      <c r="C108" s="70" t="s">
        <v>379</v>
      </c>
      <c r="D108" s="23"/>
      <c r="E108" s="70" t="s">
        <v>380</v>
      </c>
      <c r="F108" s="23"/>
      <c r="G108" s="23"/>
      <c r="H108" s="23"/>
      <c r="I108" s="23"/>
      <c r="J108" s="23"/>
      <c r="K108" s="61" t="s">
        <v>0</v>
      </c>
      <c r="L108" s="23"/>
      <c r="M108" s="61">
        <v>30000</v>
      </c>
      <c r="N108" s="23"/>
      <c r="O108" s="62" t="s">
        <v>0</v>
      </c>
      <c r="P108" s="23"/>
    </row>
    <row r="109" spans="1:16" x14ac:dyDescent="0.2">
      <c r="A109" s="102"/>
      <c r="B109" s="23"/>
      <c r="C109" s="102" t="s">
        <v>390</v>
      </c>
      <c r="D109" s="23"/>
      <c r="E109" s="102" t="s">
        <v>391</v>
      </c>
      <c r="F109" s="23"/>
      <c r="G109" s="23"/>
      <c r="H109" s="23"/>
      <c r="I109" s="23"/>
      <c r="J109" s="23"/>
      <c r="K109" s="103">
        <v>20000</v>
      </c>
      <c r="L109" s="23"/>
      <c r="M109" s="103">
        <v>20000</v>
      </c>
      <c r="N109" s="23"/>
      <c r="O109" s="104">
        <v>100</v>
      </c>
      <c r="P109" s="23"/>
    </row>
    <row r="110" spans="1:16" x14ac:dyDescent="0.2">
      <c r="A110" s="99" t="s">
        <v>0</v>
      </c>
      <c r="B110" s="23"/>
      <c r="C110" s="99" t="s">
        <v>192</v>
      </c>
      <c r="D110" s="23"/>
      <c r="E110" s="23"/>
      <c r="F110" s="23"/>
      <c r="G110" s="23"/>
      <c r="H110" s="23"/>
      <c r="I110" s="23"/>
      <c r="J110" s="23"/>
      <c r="K110" s="100">
        <v>20000</v>
      </c>
      <c r="L110" s="23"/>
      <c r="M110" s="100">
        <v>20000</v>
      </c>
      <c r="N110" s="23"/>
      <c r="O110" s="101">
        <v>100</v>
      </c>
      <c r="P110" s="23"/>
    </row>
    <row r="111" spans="1:16" x14ac:dyDescent="0.2">
      <c r="A111" s="99" t="s">
        <v>0</v>
      </c>
      <c r="B111" s="23"/>
      <c r="C111" s="99" t="s">
        <v>197</v>
      </c>
      <c r="D111" s="23"/>
      <c r="E111" s="23"/>
      <c r="F111" s="23"/>
      <c r="G111" s="23"/>
      <c r="H111" s="23"/>
      <c r="I111" s="23"/>
      <c r="J111" s="23"/>
      <c r="K111" s="100">
        <v>20000</v>
      </c>
      <c r="L111" s="23"/>
      <c r="M111" s="100">
        <v>20000</v>
      </c>
      <c r="N111" s="23"/>
      <c r="O111" s="101">
        <v>100</v>
      </c>
      <c r="P111" s="23"/>
    </row>
    <row r="112" spans="1:16" x14ac:dyDescent="0.2">
      <c r="A112" s="89" t="s">
        <v>0</v>
      </c>
      <c r="B112" s="23"/>
      <c r="C112" s="89" t="s">
        <v>367</v>
      </c>
      <c r="D112" s="23"/>
      <c r="E112" s="89" t="s">
        <v>368</v>
      </c>
      <c r="F112" s="23"/>
      <c r="G112" s="23"/>
      <c r="H112" s="23"/>
      <c r="I112" s="23"/>
      <c r="J112" s="23"/>
      <c r="K112" s="37">
        <v>20000</v>
      </c>
      <c r="L112" s="23"/>
      <c r="M112" s="37">
        <v>20000</v>
      </c>
      <c r="N112" s="23"/>
      <c r="O112" s="22">
        <v>100</v>
      </c>
      <c r="P112" s="23"/>
    </row>
    <row r="113" spans="1:16" x14ac:dyDescent="0.2">
      <c r="A113" s="70" t="s">
        <v>0</v>
      </c>
      <c r="B113" s="23"/>
      <c r="C113" s="70" t="s">
        <v>379</v>
      </c>
      <c r="D113" s="23"/>
      <c r="E113" s="70" t="s">
        <v>380</v>
      </c>
      <c r="F113" s="23"/>
      <c r="G113" s="23"/>
      <c r="H113" s="23"/>
      <c r="I113" s="23"/>
      <c r="J113" s="23"/>
      <c r="K113" s="61" t="s">
        <v>0</v>
      </c>
      <c r="L113" s="23"/>
      <c r="M113" s="61">
        <v>20000</v>
      </c>
      <c r="N113" s="23"/>
      <c r="O113" s="62" t="s">
        <v>0</v>
      </c>
      <c r="P113" s="23"/>
    </row>
    <row r="114" spans="1:16" x14ac:dyDescent="0.2">
      <c r="A114" s="102"/>
      <c r="B114" s="23"/>
      <c r="C114" s="102" t="s">
        <v>392</v>
      </c>
      <c r="D114" s="23"/>
      <c r="E114" s="102" t="s">
        <v>393</v>
      </c>
      <c r="F114" s="23"/>
      <c r="G114" s="23"/>
      <c r="H114" s="23"/>
      <c r="I114" s="23"/>
      <c r="J114" s="23"/>
      <c r="K114" s="103">
        <v>58000</v>
      </c>
      <c r="L114" s="23"/>
      <c r="M114" s="103">
        <v>57081.120000000003</v>
      </c>
      <c r="N114" s="23"/>
      <c r="O114" s="104">
        <v>98.42</v>
      </c>
      <c r="P114" s="23"/>
    </row>
    <row r="115" spans="1:16" x14ac:dyDescent="0.2">
      <c r="A115" s="99" t="s">
        <v>0</v>
      </c>
      <c r="B115" s="23"/>
      <c r="C115" s="99" t="s">
        <v>174</v>
      </c>
      <c r="D115" s="23"/>
      <c r="E115" s="23"/>
      <c r="F115" s="23"/>
      <c r="G115" s="23"/>
      <c r="H115" s="23"/>
      <c r="I115" s="23"/>
      <c r="J115" s="23"/>
      <c r="K115" s="100">
        <v>58000</v>
      </c>
      <c r="L115" s="23"/>
      <c r="M115" s="100">
        <v>57081.120000000003</v>
      </c>
      <c r="N115" s="23"/>
      <c r="O115" s="101">
        <v>98.42</v>
      </c>
      <c r="P115" s="23"/>
    </row>
    <row r="116" spans="1:16" x14ac:dyDescent="0.2">
      <c r="A116" s="99" t="s">
        <v>0</v>
      </c>
      <c r="B116" s="23"/>
      <c r="C116" s="99" t="s">
        <v>175</v>
      </c>
      <c r="D116" s="23"/>
      <c r="E116" s="23"/>
      <c r="F116" s="23"/>
      <c r="G116" s="23"/>
      <c r="H116" s="23"/>
      <c r="I116" s="23"/>
      <c r="J116" s="23"/>
      <c r="K116" s="100">
        <v>58000</v>
      </c>
      <c r="L116" s="23"/>
      <c r="M116" s="100">
        <v>57081.120000000003</v>
      </c>
      <c r="N116" s="23"/>
      <c r="O116" s="101">
        <v>98.42</v>
      </c>
      <c r="P116" s="23"/>
    </row>
    <row r="117" spans="1:16" x14ac:dyDescent="0.2">
      <c r="A117" s="89" t="s">
        <v>0</v>
      </c>
      <c r="B117" s="23"/>
      <c r="C117" s="89" t="s">
        <v>327</v>
      </c>
      <c r="D117" s="23"/>
      <c r="E117" s="89" t="s">
        <v>328</v>
      </c>
      <c r="F117" s="23"/>
      <c r="G117" s="23"/>
      <c r="H117" s="23"/>
      <c r="I117" s="23"/>
      <c r="J117" s="23"/>
      <c r="K117" s="37">
        <v>58000</v>
      </c>
      <c r="L117" s="23"/>
      <c r="M117" s="37">
        <v>57081.120000000003</v>
      </c>
      <c r="N117" s="23"/>
      <c r="O117" s="22">
        <v>98.42</v>
      </c>
      <c r="P117" s="23"/>
    </row>
    <row r="118" spans="1:16" x14ac:dyDescent="0.2">
      <c r="A118" s="70" t="s">
        <v>0</v>
      </c>
      <c r="B118" s="23"/>
      <c r="C118" s="70" t="s">
        <v>329</v>
      </c>
      <c r="D118" s="23"/>
      <c r="E118" s="70" t="s">
        <v>330</v>
      </c>
      <c r="F118" s="23"/>
      <c r="G118" s="23"/>
      <c r="H118" s="23"/>
      <c r="I118" s="23"/>
      <c r="J118" s="23"/>
      <c r="K118" s="61" t="s">
        <v>0</v>
      </c>
      <c r="L118" s="23"/>
      <c r="M118" s="61">
        <v>57081.120000000003</v>
      </c>
      <c r="N118" s="23"/>
      <c r="O118" s="62" t="s">
        <v>0</v>
      </c>
      <c r="P118" s="23"/>
    </row>
    <row r="119" spans="1:16" x14ac:dyDescent="0.2">
      <c r="A119" s="109" t="s">
        <v>0</v>
      </c>
      <c r="B119" s="23"/>
      <c r="C119" s="109" t="s">
        <v>394</v>
      </c>
      <c r="D119" s="23"/>
      <c r="E119" s="23"/>
      <c r="F119" s="23"/>
      <c r="G119" s="23"/>
      <c r="H119" s="23"/>
      <c r="I119" s="23"/>
      <c r="J119" s="23"/>
      <c r="K119" s="110">
        <v>2984364.11</v>
      </c>
      <c r="L119" s="23"/>
      <c r="M119" s="110">
        <v>1801778.76</v>
      </c>
      <c r="N119" s="23"/>
      <c r="O119" s="111">
        <v>60.37</v>
      </c>
      <c r="P119" s="23"/>
    </row>
    <row r="120" spans="1:16" x14ac:dyDescent="0.2">
      <c r="A120" s="109" t="s">
        <v>0</v>
      </c>
      <c r="B120" s="23"/>
      <c r="C120" s="109" t="s">
        <v>395</v>
      </c>
      <c r="D120" s="23"/>
      <c r="E120" s="23"/>
      <c r="F120" s="23"/>
      <c r="G120" s="23"/>
      <c r="H120" s="23"/>
      <c r="I120" s="23"/>
      <c r="J120" s="23"/>
      <c r="K120" s="110">
        <v>2984364.11</v>
      </c>
      <c r="L120" s="23"/>
      <c r="M120" s="110">
        <v>1801778.76</v>
      </c>
      <c r="N120" s="23"/>
      <c r="O120" s="111">
        <v>60.37</v>
      </c>
      <c r="P120" s="23"/>
    </row>
    <row r="121" spans="1:16" x14ac:dyDescent="0.2">
      <c r="A121" s="99" t="s">
        <v>0</v>
      </c>
      <c r="B121" s="23"/>
      <c r="C121" s="99" t="s">
        <v>174</v>
      </c>
      <c r="D121" s="23"/>
      <c r="E121" s="23"/>
      <c r="F121" s="23"/>
      <c r="G121" s="23"/>
      <c r="H121" s="23"/>
      <c r="I121" s="23"/>
      <c r="J121" s="23"/>
      <c r="K121" s="100">
        <v>1557300</v>
      </c>
      <c r="L121" s="23"/>
      <c r="M121" s="100">
        <v>1325778.3</v>
      </c>
      <c r="N121" s="23"/>
      <c r="O121" s="101">
        <v>85.13</v>
      </c>
      <c r="P121" s="23"/>
    </row>
    <row r="122" spans="1:16" x14ac:dyDescent="0.2">
      <c r="A122" s="99" t="s">
        <v>0</v>
      </c>
      <c r="B122" s="23"/>
      <c r="C122" s="99" t="s">
        <v>175</v>
      </c>
      <c r="D122" s="23"/>
      <c r="E122" s="23"/>
      <c r="F122" s="23"/>
      <c r="G122" s="23"/>
      <c r="H122" s="23"/>
      <c r="I122" s="23"/>
      <c r="J122" s="23"/>
      <c r="K122" s="100">
        <v>1557300</v>
      </c>
      <c r="L122" s="23"/>
      <c r="M122" s="100">
        <v>1325778.3</v>
      </c>
      <c r="N122" s="23"/>
      <c r="O122" s="101">
        <v>85.13</v>
      </c>
      <c r="P122" s="23"/>
    </row>
    <row r="123" spans="1:16" x14ac:dyDescent="0.2">
      <c r="A123" s="99" t="s">
        <v>0</v>
      </c>
      <c r="B123" s="23"/>
      <c r="C123" s="99" t="s">
        <v>181</v>
      </c>
      <c r="D123" s="23"/>
      <c r="E123" s="23"/>
      <c r="F123" s="23"/>
      <c r="G123" s="23"/>
      <c r="H123" s="23"/>
      <c r="I123" s="23"/>
      <c r="J123" s="23"/>
      <c r="K123" s="100">
        <v>70000</v>
      </c>
      <c r="L123" s="23"/>
      <c r="M123" s="100">
        <v>54846.96</v>
      </c>
      <c r="N123" s="23"/>
      <c r="O123" s="101">
        <v>78.349999999999994</v>
      </c>
      <c r="P123" s="23"/>
    </row>
    <row r="124" spans="1:16" x14ac:dyDescent="0.2">
      <c r="A124" s="99" t="s">
        <v>0</v>
      </c>
      <c r="B124" s="23"/>
      <c r="C124" s="99" t="s">
        <v>183</v>
      </c>
      <c r="D124" s="23"/>
      <c r="E124" s="23"/>
      <c r="F124" s="23"/>
      <c r="G124" s="23"/>
      <c r="H124" s="23"/>
      <c r="I124" s="23"/>
      <c r="J124" s="23"/>
      <c r="K124" s="100">
        <v>60000</v>
      </c>
      <c r="L124" s="23"/>
      <c r="M124" s="100">
        <v>54846.96</v>
      </c>
      <c r="N124" s="23"/>
      <c r="O124" s="101">
        <v>91.41</v>
      </c>
      <c r="P124" s="23"/>
    </row>
    <row r="125" spans="1:16" x14ac:dyDescent="0.2">
      <c r="A125" s="99" t="s">
        <v>0</v>
      </c>
      <c r="B125" s="23"/>
      <c r="C125" s="99" t="s">
        <v>185</v>
      </c>
      <c r="D125" s="23"/>
      <c r="E125" s="23"/>
      <c r="F125" s="23"/>
      <c r="G125" s="23"/>
      <c r="H125" s="23"/>
      <c r="I125" s="23"/>
      <c r="J125" s="23"/>
      <c r="K125" s="100">
        <v>10000</v>
      </c>
      <c r="L125" s="23"/>
      <c r="M125" s="100">
        <v>0</v>
      </c>
      <c r="N125" s="23"/>
      <c r="O125" s="101">
        <v>0</v>
      </c>
      <c r="P125" s="23"/>
    </row>
    <row r="126" spans="1:16" x14ac:dyDescent="0.2">
      <c r="A126" s="99" t="s">
        <v>0</v>
      </c>
      <c r="B126" s="23"/>
      <c r="C126" s="99" t="s">
        <v>192</v>
      </c>
      <c r="D126" s="23"/>
      <c r="E126" s="23"/>
      <c r="F126" s="23"/>
      <c r="G126" s="23"/>
      <c r="H126" s="23"/>
      <c r="I126" s="23"/>
      <c r="J126" s="23"/>
      <c r="K126" s="100">
        <v>1357064.11</v>
      </c>
      <c r="L126" s="23"/>
      <c r="M126" s="100">
        <v>421153.5</v>
      </c>
      <c r="N126" s="23"/>
      <c r="O126" s="101">
        <v>31.03</v>
      </c>
      <c r="P126" s="23"/>
    </row>
    <row r="127" spans="1:16" x14ac:dyDescent="0.2">
      <c r="A127" s="99" t="s">
        <v>0</v>
      </c>
      <c r="B127" s="23"/>
      <c r="C127" s="99" t="s">
        <v>193</v>
      </c>
      <c r="D127" s="23"/>
      <c r="E127" s="23"/>
      <c r="F127" s="23"/>
      <c r="G127" s="23"/>
      <c r="H127" s="23"/>
      <c r="I127" s="23"/>
      <c r="J127" s="23"/>
      <c r="K127" s="100">
        <v>5408.4</v>
      </c>
      <c r="L127" s="23"/>
      <c r="M127" s="100">
        <v>0</v>
      </c>
      <c r="N127" s="23"/>
      <c r="O127" s="101">
        <v>0</v>
      </c>
      <c r="P127" s="23"/>
    </row>
    <row r="128" spans="1:16" x14ac:dyDescent="0.2">
      <c r="A128" s="99" t="s">
        <v>0</v>
      </c>
      <c r="B128" s="23"/>
      <c r="C128" s="99" t="s">
        <v>198</v>
      </c>
      <c r="D128" s="23"/>
      <c r="E128" s="23"/>
      <c r="F128" s="23"/>
      <c r="G128" s="23"/>
      <c r="H128" s="23"/>
      <c r="I128" s="23"/>
      <c r="J128" s="23"/>
      <c r="K128" s="100">
        <v>1257037.92</v>
      </c>
      <c r="L128" s="23"/>
      <c r="M128" s="100">
        <v>337655.71</v>
      </c>
      <c r="N128" s="23"/>
      <c r="O128" s="101">
        <v>26.86</v>
      </c>
      <c r="P128" s="23"/>
    </row>
    <row r="129" spans="1:16" x14ac:dyDescent="0.2">
      <c r="A129" s="99" t="s">
        <v>0</v>
      </c>
      <c r="B129" s="23"/>
      <c r="C129" s="99" t="s">
        <v>199</v>
      </c>
      <c r="D129" s="23"/>
      <c r="E129" s="23"/>
      <c r="F129" s="23"/>
      <c r="G129" s="23"/>
      <c r="H129" s="23"/>
      <c r="I129" s="23"/>
      <c r="J129" s="23"/>
      <c r="K129" s="100">
        <v>94617.79</v>
      </c>
      <c r="L129" s="23"/>
      <c r="M129" s="100">
        <v>83497.789999999994</v>
      </c>
      <c r="N129" s="23"/>
      <c r="O129" s="101">
        <v>88.25</v>
      </c>
      <c r="P129" s="23"/>
    </row>
    <row r="130" spans="1:16" x14ac:dyDescent="0.2">
      <c r="A130" s="105" t="s">
        <v>0</v>
      </c>
      <c r="B130" s="23"/>
      <c r="C130" s="105" t="s">
        <v>321</v>
      </c>
      <c r="D130" s="23"/>
      <c r="E130" s="105" t="s">
        <v>322</v>
      </c>
      <c r="F130" s="23"/>
      <c r="G130" s="23"/>
      <c r="H130" s="23"/>
      <c r="I130" s="23"/>
      <c r="J130" s="23"/>
      <c r="K130" s="107">
        <v>2984364.11</v>
      </c>
      <c r="L130" s="23"/>
      <c r="M130" s="107">
        <v>1801778.76</v>
      </c>
      <c r="N130" s="23"/>
      <c r="O130" s="108">
        <v>60.37</v>
      </c>
      <c r="P130" s="23"/>
    </row>
    <row r="131" spans="1:16" x14ac:dyDescent="0.2">
      <c r="A131" s="105" t="s">
        <v>0</v>
      </c>
      <c r="B131" s="23"/>
      <c r="C131" s="105" t="s">
        <v>396</v>
      </c>
      <c r="D131" s="23"/>
      <c r="E131" s="105" t="s">
        <v>397</v>
      </c>
      <c r="F131" s="23"/>
      <c r="G131" s="23"/>
      <c r="H131" s="23"/>
      <c r="I131" s="23"/>
      <c r="J131" s="23"/>
      <c r="K131" s="107">
        <v>2836364.11</v>
      </c>
      <c r="L131" s="23"/>
      <c r="M131" s="107">
        <v>1712812.8</v>
      </c>
      <c r="N131" s="23"/>
      <c r="O131" s="108">
        <v>60.39</v>
      </c>
      <c r="P131" s="23"/>
    </row>
    <row r="132" spans="1:16" x14ac:dyDescent="0.2">
      <c r="A132" s="102"/>
      <c r="B132" s="23"/>
      <c r="C132" s="102" t="s">
        <v>398</v>
      </c>
      <c r="D132" s="23"/>
      <c r="E132" s="102" t="s">
        <v>399</v>
      </c>
      <c r="F132" s="23"/>
      <c r="G132" s="23"/>
      <c r="H132" s="23"/>
      <c r="I132" s="23"/>
      <c r="J132" s="23"/>
      <c r="K132" s="103">
        <v>598000</v>
      </c>
      <c r="L132" s="23"/>
      <c r="M132" s="103">
        <v>469988.5</v>
      </c>
      <c r="N132" s="23"/>
      <c r="O132" s="104">
        <v>78.59</v>
      </c>
      <c r="P132" s="23"/>
    </row>
    <row r="133" spans="1:16" x14ac:dyDescent="0.2">
      <c r="A133" s="99" t="s">
        <v>0</v>
      </c>
      <c r="B133" s="23"/>
      <c r="C133" s="99" t="s">
        <v>174</v>
      </c>
      <c r="D133" s="23"/>
      <c r="E133" s="23"/>
      <c r="F133" s="23"/>
      <c r="G133" s="23"/>
      <c r="H133" s="23"/>
      <c r="I133" s="23"/>
      <c r="J133" s="23"/>
      <c r="K133" s="100">
        <v>595000</v>
      </c>
      <c r="L133" s="23"/>
      <c r="M133" s="100">
        <v>467108.5</v>
      </c>
      <c r="N133" s="23"/>
      <c r="O133" s="101">
        <v>78.510000000000005</v>
      </c>
      <c r="P133" s="23"/>
    </row>
    <row r="134" spans="1:16" x14ac:dyDescent="0.2">
      <c r="A134" s="99" t="s">
        <v>0</v>
      </c>
      <c r="B134" s="23"/>
      <c r="C134" s="99" t="s">
        <v>175</v>
      </c>
      <c r="D134" s="23"/>
      <c r="E134" s="23"/>
      <c r="F134" s="23"/>
      <c r="G134" s="23"/>
      <c r="H134" s="23"/>
      <c r="I134" s="23"/>
      <c r="J134" s="23"/>
      <c r="K134" s="100">
        <v>595000</v>
      </c>
      <c r="L134" s="23"/>
      <c r="M134" s="100">
        <v>467108.5</v>
      </c>
      <c r="N134" s="23"/>
      <c r="O134" s="101">
        <v>78.510000000000005</v>
      </c>
      <c r="P134" s="23"/>
    </row>
    <row r="135" spans="1:16" x14ac:dyDescent="0.2">
      <c r="A135" s="89" t="s">
        <v>0</v>
      </c>
      <c r="B135" s="23"/>
      <c r="C135" s="89" t="s">
        <v>367</v>
      </c>
      <c r="D135" s="23"/>
      <c r="E135" s="89" t="s">
        <v>368</v>
      </c>
      <c r="F135" s="23"/>
      <c r="G135" s="23"/>
      <c r="H135" s="23"/>
      <c r="I135" s="23"/>
      <c r="J135" s="23"/>
      <c r="K135" s="37">
        <v>367000</v>
      </c>
      <c r="L135" s="23"/>
      <c r="M135" s="37">
        <v>269748.11</v>
      </c>
      <c r="N135" s="23"/>
      <c r="O135" s="22">
        <v>73.5</v>
      </c>
      <c r="P135" s="23"/>
    </row>
    <row r="136" spans="1:16" x14ac:dyDescent="0.2">
      <c r="A136" s="70" t="s">
        <v>0</v>
      </c>
      <c r="B136" s="23"/>
      <c r="C136" s="70" t="s">
        <v>369</v>
      </c>
      <c r="D136" s="23"/>
      <c r="E136" s="70" t="s">
        <v>370</v>
      </c>
      <c r="F136" s="23"/>
      <c r="G136" s="23"/>
      <c r="H136" s="23"/>
      <c r="I136" s="23"/>
      <c r="J136" s="23"/>
      <c r="K136" s="61" t="s">
        <v>0</v>
      </c>
      <c r="L136" s="23"/>
      <c r="M136" s="61">
        <v>19000</v>
      </c>
      <c r="N136" s="23"/>
      <c r="O136" s="62" t="s">
        <v>0</v>
      </c>
      <c r="P136" s="23"/>
    </row>
    <row r="137" spans="1:16" x14ac:dyDescent="0.2">
      <c r="A137" s="70" t="s">
        <v>0</v>
      </c>
      <c r="B137" s="23"/>
      <c r="C137" s="70" t="s">
        <v>400</v>
      </c>
      <c r="D137" s="23"/>
      <c r="E137" s="70" t="s">
        <v>401</v>
      </c>
      <c r="F137" s="23"/>
      <c r="G137" s="23"/>
      <c r="H137" s="23"/>
      <c r="I137" s="23"/>
      <c r="J137" s="23"/>
      <c r="K137" s="61" t="s">
        <v>0</v>
      </c>
      <c r="L137" s="23"/>
      <c r="M137" s="61">
        <v>127500</v>
      </c>
      <c r="N137" s="23"/>
      <c r="O137" s="62" t="s">
        <v>0</v>
      </c>
      <c r="P137" s="23"/>
    </row>
    <row r="138" spans="1:16" x14ac:dyDescent="0.2">
      <c r="A138" s="70" t="s">
        <v>0</v>
      </c>
      <c r="B138" s="23"/>
      <c r="C138" s="70" t="s">
        <v>377</v>
      </c>
      <c r="D138" s="23"/>
      <c r="E138" s="70" t="s">
        <v>378</v>
      </c>
      <c r="F138" s="23"/>
      <c r="G138" s="23"/>
      <c r="H138" s="23"/>
      <c r="I138" s="23"/>
      <c r="J138" s="23"/>
      <c r="K138" s="61" t="s">
        <v>0</v>
      </c>
      <c r="L138" s="23"/>
      <c r="M138" s="61">
        <v>112248.11</v>
      </c>
      <c r="N138" s="23"/>
      <c r="O138" s="62" t="s">
        <v>0</v>
      </c>
      <c r="P138" s="23"/>
    </row>
    <row r="139" spans="1:16" x14ac:dyDescent="0.2">
      <c r="A139" s="70" t="s">
        <v>0</v>
      </c>
      <c r="B139" s="23"/>
      <c r="C139" s="70" t="s">
        <v>402</v>
      </c>
      <c r="D139" s="23"/>
      <c r="E139" s="70" t="s">
        <v>403</v>
      </c>
      <c r="F139" s="23"/>
      <c r="G139" s="23"/>
      <c r="H139" s="23"/>
      <c r="I139" s="23"/>
      <c r="J139" s="23"/>
      <c r="K139" s="61" t="s">
        <v>0</v>
      </c>
      <c r="L139" s="23"/>
      <c r="M139" s="61">
        <v>11000</v>
      </c>
      <c r="N139" s="23"/>
      <c r="O139" s="62" t="s">
        <v>0</v>
      </c>
      <c r="P139" s="23"/>
    </row>
    <row r="140" spans="1:16" x14ac:dyDescent="0.2">
      <c r="A140" s="89" t="s">
        <v>0</v>
      </c>
      <c r="B140" s="23"/>
      <c r="C140" s="89" t="s">
        <v>327</v>
      </c>
      <c r="D140" s="23"/>
      <c r="E140" s="89" t="s">
        <v>328</v>
      </c>
      <c r="F140" s="23"/>
      <c r="G140" s="23"/>
      <c r="H140" s="23"/>
      <c r="I140" s="23"/>
      <c r="J140" s="23"/>
      <c r="K140" s="37">
        <v>228000</v>
      </c>
      <c r="L140" s="23"/>
      <c r="M140" s="37">
        <v>197360.39</v>
      </c>
      <c r="N140" s="23"/>
      <c r="O140" s="22">
        <v>86.56</v>
      </c>
      <c r="P140" s="23"/>
    </row>
    <row r="141" spans="1:16" x14ac:dyDescent="0.2">
      <c r="A141" s="70" t="s">
        <v>0</v>
      </c>
      <c r="B141" s="23"/>
      <c r="C141" s="70" t="s">
        <v>381</v>
      </c>
      <c r="D141" s="23"/>
      <c r="E141" s="70" t="s">
        <v>382</v>
      </c>
      <c r="F141" s="23"/>
      <c r="G141" s="23"/>
      <c r="H141" s="23"/>
      <c r="I141" s="23"/>
      <c r="J141" s="23"/>
      <c r="K141" s="61" t="s">
        <v>0</v>
      </c>
      <c r="L141" s="23"/>
      <c r="M141" s="61">
        <v>139195.49</v>
      </c>
      <c r="N141" s="23"/>
      <c r="O141" s="62" t="s">
        <v>0</v>
      </c>
      <c r="P141" s="23"/>
    </row>
    <row r="142" spans="1:16" x14ac:dyDescent="0.2">
      <c r="A142" s="70" t="s">
        <v>0</v>
      </c>
      <c r="B142" s="23"/>
      <c r="C142" s="70" t="s">
        <v>404</v>
      </c>
      <c r="D142" s="23"/>
      <c r="E142" s="70" t="s">
        <v>405</v>
      </c>
      <c r="F142" s="23"/>
      <c r="G142" s="23"/>
      <c r="H142" s="23"/>
      <c r="I142" s="23"/>
      <c r="J142" s="23"/>
      <c r="K142" s="61" t="s">
        <v>0</v>
      </c>
      <c r="L142" s="23"/>
      <c r="M142" s="61">
        <v>40996.400000000001</v>
      </c>
      <c r="N142" s="23"/>
      <c r="O142" s="62" t="s">
        <v>0</v>
      </c>
      <c r="P142" s="23"/>
    </row>
    <row r="143" spans="1:16" x14ac:dyDescent="0.2">
      <c r="A143" s="70" t="s">
        <v>0</v>
      </c>
      <c r="B143" s="23"/>
      <c r="C143" s="70" t="s">
        <v>406</v>
      </c>
      <c r="D143" s="23"/>
      <c r="E143" s="70" t="s">
        <v>407</v>
      </c>
      <c r="F143" s="23"/>
      <c r="G143" s="23"/>
      <c r="H143" s="23"/>
      <c r="I143" s="23"/>
      <c r="J143" s="23"/>
      <c r="K143" s="61" t="s">
        <v>0</v>
      </c>
      <c r="L143" s="23"/>
      <c r="M143" s="61">
        <v>0</v>
      </c>
      <c r="N143" s="23"/>
      <c r="O143" s="62" t="s">
        <v>0</v>
      </c>
      <c r="P143" s="23"/>
    </row>
    <row r="144" spans="1:16" x14ac:dyDescent="0.2">
      <c r="A144" s="70" t="s">
        <v>0</v>
      </c>
      <c r="B144" s="23"/>
      <c r="C144" s="70" t="s">
        <v>385</v>
      </c>
      <c r="D144" s="23"/>
      <c r="E144" s="70" t="s">
        <v>328</v>
      </c>
      <c r="F144" s="23"/>
      <c r="G144" s="23"/>
      <c r="H144" s="23"/>
      <c r="I144" s="23"/>
      <c r="J144" s="23"/>
      <c r="K144" s="61" t="s">
        <v>0</v>
      </c>
      <c r="L144" s="23"/>
      <c r="M144" s="61">
        <v>17168.5</v>
      </c>
      <c r="N144" s="23"/>
      <c r="O144" s="62" t="s">
        <v>0</v>
      </c>
      <c r="P144" s="23"/>
    </row>
    <row r="145" spans="1:16" x14ac:dyDescent="0.2">
      <c r="A145" s="99" t="s">
        <v>0</v>
      </c>
      <c r="B145" s="23"/>
      <c r="C145" s="99" t="s">
        <v>192</v>
      </c>
      <c r="D145" s="23"/>
      <c r="E145" s="23"/>
      <c r="F145" s="23"/>
      <c r="G145" s="23"/>
      <c r="H145" s="23"/>
      <c r="I145" s="23"/>
      <c r="J145" s="23"/>
      <c r="K145" s="100">
        <v>3000</v>
      </c>
      <c r="L145" s="23"/>
      <c r="M145" s="100">
        <v>2880</v>
      </c>
      <c r="N145" s="23"/>
      <c r="O145" s="101">
        <v>96</v>
      </c>
      <c r="P145" s="23"/>
    </row>
    <row r="146" spans="1:16" x14ac:dyDescent="0.2">
      <c r="A146" s="99" t="s">
        <v>0</v>
      </c>
      <c r="B146" s="23"/>
      <c r="C146" s="99" t="s">
        <v>199</v>
      </c>
      <c r="D146" s="23"/>
      <c r="E146" s="23"/>
      <c r="F146" s="23"/>
      <c r="G146" s="23"/>
      <c r="H146" s="23"/>
      <c r="I146" s="23"/>
      <c r="J146" s="23"/>
      <c r="K146" s="100">
        <v>3000</v>
      </c>
      <c r="L146" s="23"/>
      <c r="M146" s="100">
        <v>2880</v>
      </c>
      <c r="N146" s="23"/>
      <c r="O146" s="101">
        <v>96</v>
      </c>
      <c r="P146" s="23"/>
    </row>
    <row r="147" spans="1:16" x14ac:dyDescent="0.2">
      <c r="A147" s="89" t="s">
        <v>0</v>
      </c>
      <c r="B147" s="23"/>
      <c r="C147" s="89" t="s">
        <v>327</v>
      </c>
      <c r="D147" s="23"/>
      <c r="E147" s="89" t="s">
        <v>328</v>
      </c>
      <c r="F147" s="23"/>
      <c r="G147" s="23"/>
      <c r="H147" s="23"/>
      <c r="I147" s="23"/>
      <c r="J147" s="23"/>
      <c r="K147" s="37">
        <v>3000</v>
      </c>
      <c r="L147" s="23"/>
      <c r="M147" s="37">
        <v>2880</v>
      </c>
      <c r="N147" s="23"/>
      <c r="O147" s="22">
        <v>96</v>
      </c>
      <c r="P147" s="23"/>
    </row>
    <row r="148" spans="1:16" x14ac:dyDescent="0.2">
      <c r="A148" s="70" t="s">
        <v>0</v>
      </c>
      <c r="B148" s="23"/>
      <c r="C148" s="70" t="s">
        <v>404</v>
      </c>
      <c r="D148" s="23"/>
      <c r="E148" s="70" t="s">
        <v>405</v>
      </c>
      <c r="F148" s="23"/>
      <c r="G148" s="23"/>
      <c r="H148" s="23"/>
      <c r="I148" s="23"/>
      <c r="J148" s="23"/>
      <c r="K148" s="61" t="s">
        <v>0</v>
      </c>
      <c r="L148" s="23"/>
      <c r="M148" s="61">
        <v>2880</v>
      </c>
      <c r="N148" s="23"/>
      <c r="O148" s="62" t="s">
        <v>0</v>
      </c>
      <c r="P148" s="23"/>
    </row>
    <row r="149" spans="1:16" x14ac:dyDescent="0.2">
      <c r="A149" s="102"/>
      <c r="B149" s="23"/>
      <c r="C149" s="102" t="s">
        <v>408</v>
      </c>
      <c r="D149" s="23"/>
      <c r="E149" s="102" t="s">
        <v>409</v>
      </c>
      <c r="F149" s="23"/>
      <c r="G149" s="23"/>
      <c r="H149" s="23"/>
      <c r="I149" s="23"/>
      <c r="J149" s="23"/>
      <c r="K149" s="103">
        <v>40000</v>
      </c>
      <c r="L149" s="23"/>
      <c r="M149" s="103">
        <v>9375</v>
      </c>
      <c r="N149" s="23"/>
      <c r="O149" s="104">
        <v>23.44</v>
      </c>
      <c r="P149" s="23"/>
    </row>
    <row r="150" spans="1:16" x14ac:dyDescent="0.2">
      <c r="A150" s="99" t="s">
        <v>0</v>
      </c>
      <c r="B150" s="23"/>
      <c r="C150" s="99" t="s">
        <v>174</v>
      </c>
      <c r="D150" s="23"/>
      <c r="E150" s="23"/>
      <c r="F150" s="23"/>
      <c r="G150" s="23"/>
      <c r="H150" s="23"/>
      <c r="I150" s="23"/>
      <c r="J150" s="23"/>
      <c r="K150" s="100">
        <v>40000</v>
      </c>
      <c r="L150" s="23"/>
      <c r="M150" s="100">
        <v>9375</v>
      </c>
      <c r="N150" s="23"/>
      <c r="O150" s="101">
        <v>23.44</v>
      </c>
      <c r="P150" s="23"/>
    </row>
    <row r="151" spans="1:16" x14ac:dyDescent="0.2">
      <c r="A151" s="99" t="s">
        <v>0</v>
      </c>
      <c r="B151" s="23"/>
      <c r="C151" s="99" t="s">
        <v>175</v>
      </c>
      <c r="D151" s="23"/>
      <c r="E151" s="23"/>
      <c r="F151" s="23"/>
      <c r="G151" s="23"/>
      <c r="H151" s="23"/>
      <c r="I151" s="23"/>
      <c r="J151" s="23"/>
      <c r="K151" s="100">
        <v>40000</v>
      </c>
      <c r="L151" s="23"/>
      <c r="M151" s="100">
        <v>9375</v>
      </c>
      <c r="N151" s="23"/>
      <c r="O151" s="101">
        <v>23.44</v>
      </c>
      <c r="P151" s="23"/>
    </row>
    <row r="152" spans="1:16" x14ac:dyDescent="0.2">
      <c r="A152" s="89" t="s">
        <v>0</v>
      </c>
      <c r="B152" s="23"/>
      <c r="C152" s="89" t="s">
        <v>367</v>
      </c>
      <c r="D152" s="23"/>
      <c r="E152" s="89" t="s">
        <v>368</v>
      </c>
      <c r="F152" s="23"/>
      <c r="G152" s="23"/>
      <c r="H152" s="23"/>
      <c r="I152" s="23"/>
      <c r="J152" s="23"/>
      <c r="K152" s="37">
        <v>40000</v>
      </c>
      <c r="L152" s="23"/>
      <c r="M152" s="37">
        <v>9375</v>
      </c>
      <c r="N152" s="23"/>
      <c r="O152" s="22">
        <v>23.44</v>
      </c>
      <c r="P152" s="23"/>
    </row>
    <row r="153" spans="1:16" x14ac:dyDescent="0.2">
      <c r="A153" s="70" t="s">
        <v>0</v>
      </c>
      <c r="B153" s="23"/>
      <c r="C153" s="70" t="s">
        <v>377</v>
      </c>
      <c r="D153" s="23"/>
      <c r="E153" s="70" t="s">
        <v>378</v>
      </c>
      <c r="F153" s="23"/>
      <c r="G153" s="23"/>
      <c r="H153" s="23"/>
      <c r="I153" s="23"/>
      <c r="J153" s="23"/>
      <c r="K153" s="61" t="s">
        <v>0</v>
      </c>
      <c r="L153" s="23"/>
      <c r="M153" s="61">
        <v>9375</v>
      </c>
      <c r="N153" s="23"/>
      <c r="O153" s="62" t="s">
        <v>0</v>
      </c>
      <c r="P153" s="23"/>
    </row>
    <row r="154" spans="1:16" x14ac:dyDescent="0.2">
      <c r="A154" s="102"/>
      <c r="B154" s="23"/>
      <c r="C154" s="102" t="s">
        <v>410</v>
      </c>
      <c r="D154" s="23"/>
      <c r="E154" s="102" t="s">
        <v>411</v>
      </c>
      <c r="F154" s="23"/>
      <c r="G154" s="23"/>
      <c r="H154" s="23"/>
      <c r="I154" s="23"/>
      <c r="J154" s="23"/>
      <c r="K154" s="103">
        <v>1000</v>
      </c>
      <c r="L154" s="23"/>
      <c r="M154" s="103">
        <v>0</v>
      </c>
      <c r="N154" s="23"/>
      <c r="O154" s="104">
        <v>0</v>
      </c>
      <c r="P154" s="23"/>
    </row>
    <row r="155" spans="1:16" x14ac:dyDescent="0.2">
      <c r="A155" s="99" t="s">
        <v>0</v>
      </c>
      <c r="B155" s="23"/>
      <c r="C155" s="99" t="s">
        <v>174</v>
      </c>
      <c r="D155" s="23"/>
      <c r="E155" s="23"/>
      <c r="F155" s="23"/>
      <c r="G155" s="23"/>
      <c r="H155" s="23"/>
      <c r="I155" s="23"/>
      <c r="J155" s="23"/>
      <c r="K155" s="100">
        <v>1000</v>
      </c>
      <c r="L155" s="23"/>
      <c r="M155" s="100">
        <v>0</v>
      </c>
      <c r="N155" s="23"/>
      <c r="O155" s="101">
        <v>0</v>
      </c>
      <c r="P155" s="23"/>
    </row>
    <row r="156" spans="1:16" x14ac:dyDescent="0.2">
      <c r="A156" s="99" t="s">
        <v>0</v>
      </c>
      <c r="B156" s="23"/>
      <c r="C156" s="99" t="s">
        <v>175</v>
      </c>
      <c r="D156" s="23"/>
      <c r="E156" s="23"/>
      <c r="F156" s="23"/>
      <c r="G156" s="23"/>
      <c r="H156" s="23"/>
      <c r="I156" s="23"/>
      <c r="J156" s="23"/>
      <c r="K156" s="100">
        <v>1000</v>
      </c>
      <c r="L156" s="23"/>
      <c r="M156" s="100">
        <v>0</v>
      </c>
      <c r="N156" s="23"/>
      <c r="O156" s="101">
        <v>0</v>
      </c>
      <c r="P156" s="23"/>
    </row>
    <row r="157" spans="1:16" x14ac:dyDescent="0.2">
      <c r="A157" s="89" t="s">
        <v>0</v>
      </c>
      <c r="B157" s="23"/>
      <c r="C157" s="89" t="s">
        <v>373</v>
      </c>
      <c r="D157" s="23"/>
      <c r="E157" s="89" t="s">
        <v>374</v>
      </c>
      <c r="F157" s="23"/>
      <c r="G157" s="23"/>
      <c r="H157" s="23"/>
      <c r="I157" s="23"/>
      <c r="J157" s="23"/>
      <c r="K157" s="37">
        <v>1000</v>
      </c>
      <c r="L157" s="23"/>
      <c r="M157" s="37">
        <v>0</v>
      </c>
      <c r="N157" s="23"/>
      <c r="O157" s="22">
        <v>0</v>
      </c>
      <c r="P157" s="23"/>
    </row>
    <row r="158" spans="1:16" x14ac:dyDescent="0.2">
      <c r="A158" s="70" t="s">
        <v>0</v>
      </c>
      <c r="B158" s="23"/>
      <c r="C158" s="70" t="s">
        <v>412</v>
      </c>
      <c r="D158" s="23"/>
      <c r="E158" s="70" t="s">
        <v>413</v>
      </c>
      <c r="F158" s="23"/>
      <c r="G158" s="23"/>
      <c r="H158" s="23"/>
      <c r="I158" s="23"/>
      <c r="J158" s="23"/>
      <c r="K158" s="61" t="s">
        <v>0</v>
      </c>
      <c r="L158" s="23"/>
      <c r="M158" s="61">
        <v>0</v>
      </c>
      <c r="N158" s="23"/>
      <c r="O158" s="62" t="s">
        <v>0</v>
      </c>
      <c r="P158" s="23"/>
    </row>
    <row r="159" spans="1:16" ht="25.5" customHeight="1" x14ac:dyDescent="0.2">
      <c r="A159" s="102"/>
      <c r="B159" s="23"/>
      <c r="C159" s="102" t="s">
        <v>414</v>
      </c>
      <c r="D159" s="23"/>
      <c r="E159" s="112" t="s">
        <v>415</v>
      </c>
      <c r="F159" s="52"/>
      <c r="G159" s="52"/>
      <c r="H159" s="52"/>
      <c r="I159" s="52"/>
      <c r="J159" s="52"/>
      <c r="K159" s="103">
        <v>4000</v>
      </c>
      <c r="L159" s="23"/>
      <c r="M159" s="103">
        <v>0</v>
      </c>
      <c r="N159" s="23"/>
      <c r="O159" s="104">
        <v>0</v>
      </c>
      <c r="P159" s="23"/>
    </row>
    <row r="160" spans="1:16" x14ac:dyDescent="0.2">
      <c r="A160" s="99" t="s">
        <v>0</v>
      </c>
      <c r="B160" s="23"/>
      <c r="C160" s="99" t="s">
        <v>174</v>
      </c>
      <c r="D160" s="23"/>
      <c r="E160" s="23"/>
      <c r="F160" s="23"/>
      <c r="G160" s="23"/>
      <c r="H160" s="23"/>
      <c r="I160" s="23"/>
      <c r="J160" s="23"/>
      <c r="K160" s="100">
        <v>4000</v>
      </c>
      <c r="L160" s="23"/>
      <c r="M160" s="100">
        <v>0</v>
      </c>
      <c r="N160" s="23"/>
      <c r="O160" s="101">
        <v>0</v>
      </c>
      <c r="P160" s="23"/>
    </row>
    <row r="161" spans="1:16" x14ac:dyDescent="0.2">
      <c r="A161" s="99" t="s">
        <v>0</v>
      </c>
      <c r="B161" s="23"/>
      <c r="C161" s="99" t="s">
        <v>175</v>
      </c>
      <c r="D161" s="23"/>
      <c r="E161" s="23"/>
      <c r="F161" s="23"/>
      <c r="G161" s="23"/>
      <c r="H161" s="23"/>
      <c r="I161" s="23"/>
      <c r="J161" s="23"/>
      <c r="K161" s="100">
        <v>4000</v>
      </c>
      <c r="L161" s="23"/>
      <c r="M161" s="100">
        <v>0</v>
      </c>
      <c r="N161" s="23"/>
      <c r="O161" s="101">
        <v>0</v>
      </c>
      <c r="P161" s="23"/>
    </row>
    <row r="162" spans="1:16" x14ac:dyDescent="0.2">
      <c r="A162" s="89" t="s">
        <v>0</v>
      </c>
      <c r="B162" s="23"/>
      <c r="C162" s="89" t="s">
        <v>373</v>
      </c>
      <c r="D162" s="23"/>
      <c r="E162" s="89" t="s">
        <v>374</v>
      </c>
      <c r="F162" s="23"/>
      <c r="G162" s="23"/>
      <c r="H162" s="23"/>
      <c r="I162" s="23"/>
      <c r="J162" s="23"/>
      <c r="K162" s="37">
        <v>4000</v>
      </c>
      <c r="L162" s="23"/>
      <c r="M162" s="37">
        <v>0</v>
      </c>
      <c r="N162" s="23"/>
      <c r="O162" s="22">
        <v>0</v>
      </c>
      <c r="P162" s="23"/>
    </row>
    <row r="163" spans="1:16" x14ac:dyDescent="0.2">
      <c r="A163" s="70" t="s">
        <v>0</v>
      </c>
      <c r="B163" s="23"/>
      <c r="C163" s="70" t="s">
        <v>412</v>
      </c>
      <c r="D163" s="23"/>
      <c r="E163" s="70" t="s">
        <v>413</v>
      </c>
      <c r="F163" s="23"/>
      <c r="G163" s="23"/>
      <c r="H163" s="23"/>
      <c r="I163" s="23"/>
      <c r="J163" s="23"/>
      <c r="K163" s="61" t="s">
        <v>0</v>
      </c>
      <c r="L163" s="23"/>
      <c r="M163" s="61">
        <v>0</v>
      </c>
      <c r="N163" s="23"/>
      <c r="O163" s="62" t="s">
        <v>0</v>
      </c>
      <c r="P163" s="23"/>
    </row>
    <row r="164" spans="1:16" ht="35.25" customHeight="1" x14ac:dyDescent="0.2">
      <c r="A164" s="102"/>
      <c r="B164" s="23"/>
      <c r="C164" s="102" t="s">
        <v>416</v>
      </c>
      <c r="D164" s="23"/>
      <c r="E164" s="112" t="s">
        <v>417</v>
      </c>
      <c r="F164" s="52"/>
      <c r="G164" s="52"/>
      <c r="H164" s="52"/>
      <c r="I164" s="52"/>
      <c r="J164" s="52"/>
      <c r="K164" s="103">
        <v>30000</v>
      </c>
      <c r="L164" s="23"/>
      <c r="M164" s="103">
        <v>19225</v>
      </c>
      <c r="N164" s="23"/>
      <c r="O164" s="104">
        <v>64.08</v>
      </c>
      <c r="P164" s="23"/>
    </row>
    <row r="165" spans="1:16" x14ac:dyDescent="0.2">
      <c r="A165" s="99" t="s">
        <v>0</v>
      </c>
      <c r="B165" s="23"/>
      <c r="C165" s="99" t="s">
        <v>174</v>
      </c>
      <c r="D165" s="23"/>
      <c r="E165" s="23"/>
      <c r="F165" s="23"/>
      <c r="G165" s="23"/>
      <c r="H165" s="23"/>
      <c r="I165" s="23"/>
      <c r="J165" s="23"/>
      <c r="K165" s="100">
        <v>30000</v>
      </c>
      <c r="L165" s="23"/>
      <c r="M165" s="100">
        <v>19225</v>
      </c>
      <c r="N165" s="23"/>
      <c r="O165" s="101">
        <v>64.08</v>
      </c>
      <c r="P165" s="23"/>
    </row>
    <row r="166" spans="1:16" x14ac:dyDescent="0.2">
      <c r="A166" s="99" t="s">
        <v>0</v>
      </c>
      <c r="B166" s="23"/>
      <c r="C166" s="99" t="s">
        <v>175</v>
      </c>
      <c r="D166" s="23"/>
      <c r="E166" s="23"/>
      <c r="F166" s="23"/>
      <c r="G166" s="23"/>
      <c r="H166" s="23"/>
      <c r="I166" s="23"/>
      <c r="J166" s="23"/>
      <c r="K166" s="100">
        <v>30000</v>
      </c>
      <c r="L166" s="23"/>
      <c r="M166" s="100">
        <v>19225</v>
      </c>
      <c r="N166" s="23"/>
      <c r="O166" s="101">
        <v>64.08</v>
      </c>
      <c r="P166" s="23"/>
    </row>
    <row r="167" spans="1:16" x14ac:dyDescent="0.2">
      <c r="A167" s="89" t="s">
        <v>0</v>
      </c>
      <c r="B167" s="23"/>
      <c r="C167" s="89" t="s">
        <v>367</v>
      </c>
      <c r="D167" s="23"/>
      <c r="E167" s="89" t="s">
        <v>368</v>
      </c>
      <c r="F167" s="23"/>
      <c r="G167" s="23"/>
      <c r="H167" s="23"/>
      <c r="I167" s="23"/>
      <c r="J167" s="23"/>
      <c r="K167" s="37">
        <v>30000</v>
      </c>
      <c r="L167" s="23"/>
      <c r="M167" s="37">
        <v>19225</v>
      </c>
      <c r="N167" s="23"/>
      <c r="O167" s="22">
        <v>64.08</v>
      </c>
      <c r="P167" s="23"/>
    </row>
    <row r="168" spans="1:16" x14ac:dyDescent="0.2">
      <c r="A168" s="70" t="s">
        <v>0</v>
      </c>
      <c r="B168" s="23"/>
      <c r="C168" s="70" t="s">
        <v>418</v>
      </c>
      <c r="D168" s="23"/>
      <c r="E168" s="70" t="s">
        <v>419</v>
      </c>
      <c r="F168" s="23"/>
      <c r="G168" s="23"/>
      <c r="H168" s="23"/>
      <c r="I168" s="23"/>
      <c r="J168" s="23"/>
      <c r="K168" s="61" t="s">
        <v>0</v>
      </c>
      <c r="L168" s="23"/>
      <c r="M168" s="61">
        <v>19225</v>
      </c>
      <c r="N168" s="23"/>
      <c r="O168" s="62" t="s">
        <v>0</v>
      </c>
      <c r="P168" s="23"/>
    </row>
    <row r="169" spans="1:16" ht="30.75" customHeight="1" x14ac:dyDescent="0.2">
      <c r="A169" s="102"/>
      <c r="B169" s="23"/>
      <c r="C169" s="102" t="s">
        <v>420</v>
      </c>
      <c r="D169" s="23"/>
      <c r="E169" s="112" t="s">
        <v>421</v>
      </c>
      <c r="F169" s="52"/>
      <c r="G169" s="52"/>
      <c r="H169" s="52"/>
      <c r="I169" s="52"/>
      <c r="J169" s="52"/>
      <c r="K169" s="103">
        <v>3500</v>
      </c>
      <c r="L169" s="23"/>
      <c r="M169" s="103">
        <v>3250</v>
      </c>
      <c r="N169" s="23"/>
      <c r="O169" s="104">
        <v>92.86</v>
      </c>
      <c r="P169" s="23"/>
    </row>
    <row r="170" spans="1:16" x14ac:dyDescent="0.2">
      <c r="A170" s="99" t="s">
        <v>0</v>
      </c>
      <c r="B170" s="23"/>
      <c r="C170" s="99" t="s">
        <v>174</v>
      </c>
      <c r="D170" s="23"/>
      <c r="E170" s="23"/>
      <c r="F170" s="23"/>
      <c r="G170" s="23"/>
      <c r="H170" s="23"/>
      <c r="I170" s="23"/>
      <c r="J170" s="23"/>
      <c r="K170" s="100">
        <v>3500</v>
      </c>
      <c r="L170" s="23"/>
      <c r="M170" s="100">
        <v>3250</v>
      </c>
      <c r="N170" s="23"/>
      <c r="O170" s="101">
        <v>92.86</v>
      </c>
      <c r="P170" s="23"/>
    </row>
    <row r="171" spans="1:16" x14ac:dyDescent="0.2">
      <c r="A171" s="99" t="s">
        <v>0</v>
      </c>
      <c r="B171" s="23"/>
      <c r="C171" s="99" t="s">
        <v>175</v>
      </c>
      <c r="D171" s="23"/>
      <c r="E171" s="23"/>
      <c r="F171" s="23"/>
      <c r="G171" s="23"/>
      <c r="H171" s="23"/>
      <c r="I171" s="23"/>
      <c r="J171" s="23"/>
      <c r="K171" s="100">
        <v>3500</v>
      </c>
      <c r="L171" s="23"/>
      <c r="M171" s="100">
        <v>3250</v>
      </c>
      <c r="N171" s="23"/>
      <c r="O171" s="101">
        <v>92.86</v>
      </c>
      <c r="P171" s="23"/>
    </row>
    <row r="172" spans="1:16" x14ac:dyDescent="0.2">
      <c r="A172" s="89" t="s">
        <v>0</v>
      </c>
      <c r="B172" s="23"/>
      <c r="C172" s="89" t="s">
        <v>367</v>
      </c>
      <c r="D172" s="23"/>
      <c r="E172" s="89" t="s">
        <v>368</v>
      </c>
      <c r="F172" s="23"/>
      <c r="G172" s="23"/>
      <c r="H172" s="23"/>
      <c r="I172" s="23"/>
      <c r="J172" s="23"/>
      <c r="K172" s="37">
        <v>3500</v>
      </c>
      <c r="L172" s="23"/>
      <c r="M172" s="37">
        <v>3250</v>
      </c>
      <c r="N172" s="23"/>
      <c r="O172" s="22">
        <v>92.86</v>
      </c>
      <c r="P172" s="23"/>
    </row>
    <row r="173" spans="1:16" x14ac:dyDescent="0.2">
      <c r="A173" s="70" t="s">
        <v>0</v>
      </c>
      <c r="B173" s="23"/>
      <c r="C173" s="70" t="s">
        <v>402</v>
      </c>
      <c r="D173" s="23"/>
      <c r="E173" s="70" t="s">
        <v>403</v>
      </c>
      <c r="F173" s="23"/>
      <c r="G173" s="23"/>
      <c r="H173" s="23"/>
      <c r="I173" s="23"/>
      <c r="J173" s="23"/>
      <c r="K173" s="61" t="s">
        <v>0</v>
      </c>
      <c r="L173" s="23"/>
      <c r="M173" s="61">
        <v>3250</v>
      </c>
      <c r="N173" s="23"/>
      <c r="O173" s="62" t="s">
        <v>0</v>
      </c>
      <c r="P173" s="23"/>
    </row>
    <row r="174" spans="1:16" x14ac:dyDescent="0.2">
      <c r="A174" s="102"/>
      <c r="B174" s="23"/>
      <c r="C174" s="102" t="s">
        <v>422</v>
      </c>
      <c r="D174" s="23"/>
      <c r="E174" s="102" t="s">
        <v>423</v>
      </c>
      <c r="F174" s="23"/>
      <c r="G174" s="23"/>
      <c r="H174" s="23"/>
      <c r="I174" s="23"/>
      <c r="J174" s="23"/>
      <c r="K174" s="103">
        <v>1337655.71</v>
      </c>
      <c r="L174" s="23"/>
      <c r="M174" s="103">
        <v>418273.5</v>
      </c>
      <c r="N174" s="23"/>
      <c r="O174" s="104">
        <v>31.27</v>
      </c>
      <c r="P174" s="23"/>
    </row>
    <row r="175" spans="1:16" x14ac:dyDescent="0.2">
      <c r="A175" s="99" t="s">
        <v>0</v>
      </c>
      <c r="B175" s="23"/>
      <c r="C175" s="99" t="s">
        <v>192</v>
      </c>
      <c r="D175" s="23"/>
      <c r="E175" s="23"/>
      <c r="F175" s="23"/>
      <c r="G175" s="23"/>
      <c r="H175" s="23"/>
      <c r="I175" s="23"/>
      <c r="J175" s="23"/>
      <c r="K175" s="100">
        <v>1337655.71</v>
      </c>
      <c r="L175" s="23"/>
      <c r="M175" s="100">
        <v>418273.5</v>
      </c>
      <c r="N175" s="23"/>
      <c r="O175" s="101">
        <v>31.27</v>
      </c>
      <c r="P175" s="23"/>
    </row>
    <row r="176" spans="1:16" x14ac:dyDescent="0.2">
      <c r="A176" s="99" t="s">
        <v>0</v>
      </c>
      <c r="B176" s="23"/>
      <c r="C176" s="99" t="s">
        <v>198</v>
      </c>
      <c r="D176" s="23"/>
      <c r="E176" s="23"/>
      <c r="F176" s="23"/>
      <c r="G176" s="23"/>
      <c r="H176" s="23"/>
      <c r="I176" s="23"/>
      <c r="J176" s="23"/>
      <c r="K176" s="100">
        <v>1257037.92</v>
      </c>
      <c r="L176" s="23"/>
      <c r="M176" s="100">
        <v>337655.71</v>
      </c>
      <c r="N176" s="23"/>
      <c r="O176" s="101">
        <v>26.86</v>
      </c>
      <c r="P176" s="23"/>
    </row>
    <row r="177" spans="1:16" x14ac:dyDescent="0.2">
      <c r="A177" s="89" t="s">
        <v>0</v>
      </c>
      <c r="B177" s="23"/>
      <c r="C177" s="89" t="s">
        <v>424</v>
      </c>
      <c r="D177" s="23"/>
      <c r="E177" s="89" t="s">
        <v>425</v>
      </c>
      <c r="F177" s="23"/>
      <c r="G177" s="23"/>
      <c r="H177" s="23"/>
      <c r="I177" s="23"/>
      <c r="J177" s="23"/>
      <c r="K177" s="37">
        <v>983719.73</v>
      </c>
      <c r="L177" s="23"/>
      <c r="M177" s="37">
        <v>270615.71000000002</v>
      </c>
      <c r="N177" s="23"/>
      <c r="O177" s="22">
        <v>27.51</v>
      </c>
      <c r="P177" s="23"/>
    </row>
    <row r="178" spans="1:16" x14ac:dyDescent="0.2">
      <c r="A178" s="70" t="s">
        <v>0</v>
      </c>
      <c r="B178" s="23"/>
      <c r="C178" s="70" t="s">
        <v>426</v>
      </c>
      <c r="D178" s="23"/>
      <c r="E178" s="70" t="s">
        <v>427</v>
      </c>
      <c r="F178" s="23"/>
      <c r="G178" s="23"/>
      <c r="H178" s="23"/>
      <c r="I178" s="23"/>
      <c r="J178" s="23"/>
      <c r="K178" s="61" t="s">
        <v>0</v>
      </c>
      <c r="L178" s="23"/>
      <c r="M178" s="61">
        <v>270615.71000000002</v>
      </c>
      <c r="N178" s="23"/>
      <c r="O178" s="62" t="s">
        <v>0</v>
      </c>
      <c r="P178" s="23"/>
    </row>
    <row r="179" spans="1:16" x14ac:dyDescent="0.2">
      <c r="A179" s="89" t="s">
        <v>0</v>
      </c>
      <c r="B179" s="23"/>
      <c r="C179" s="89" t="s">
        <v>428</v>
      </c>
      <c r="D179" s="23"/>
      <c r="E179" s="89" t="s">
        <v>429</v>
      </c>
      <c r="F179" s="23"/>
      <c r="G179" s="23"/>
      <c r="H179" s="23"/>
      <c r="I179" s="23"/>
      <c r="J179" s="23"/>
      <c r="K179" s="37">
        <v>210318.19</v>
      </c>
      <c r="L179" s="23"/>
      <c r="M179" s="37">
        <v>54931.96</v>
      </c>
      <c r="N179" s="23"/>
      <c r="O179" s="22">
        <v>26.12</v>
      </c>
      <c r="P179" s="23"/>
    </row>
    <row r="180" spans="1:16" x14ac:dyDescent="0.2">
      <c r="A180" s="70" t="s">
        <v>0</v>
      </c>
      <c r="B180" s="23"/>
      <c r="C180" s="70" t="s">
        <v>430</v>
      </c>
      <c r="D180" s="23"/>
      <c r="E180" s="70" t="s">
        <v>431</v>
      </c>
      <c r="F180" s="23"/>
      <c r="G180" s="23"/>
      <c r="H180" s="23"/>
      <c r="I180" s="23"/>
      <c r="J180" s="23"/>
      <c r="K180" s="61" t="s">
        <v>0</v>
      </c>
      <c r="L180" s="23"/>
      <c r="M180" s="61">
        <v>54931.96</v>
      </c>
      <c r="N180" s="23"/>
      <c r="O180" s="62" t="s">
        <v>0</v>
      </c>
      <c r="P180" s="23"/>
    </row>
    <row r="181" spans="1:16" x14ac:dyDescent="0.2">
      <c r="A181" s="89" t="s">
        <v>0</v>
      </c>
      <c r="B181" s="23"/>
      <c r="C181" s="89" t="s">
        <v>373</v>
      </c>
      <c r="D181" s="23"/>
      <c r="E181" s="89" t="s">
        <v>374</v>
      </c>
      <c r="F181" s="23"/>
      <c r="G181" s="23"/>
      <c r="H181" s="23"/>
      <c r="I181" s="23"/>
      <c r="J181" s="23"/>
      <c r="K181" s="37">
        <v>63000</v>
      </c>
      <c r="L181" s="23"/>
      <c r="M181" s="37">
        <v>12108.04</v>
      </c>
      <c r="N181" s="23"/>
      <c r="O181" s="22">
        <v>19.22</v>
      </c>
      <c r="P181" s="23"/>
    </row>
    <row r="182" spans="1:16" x14ac:dyDescent="0.2">
      <c r="A182" s="70" t="s">
        <v>0</v>
      </c>
      <c r="B182" s="23"/>
      <c r="C182" s="70" t="s">
        <v>432</v>
      </c>
      <c r="D182" s="23"/>
      <c r="E182" s="70" t="s">
        <v>433</v>
      </c>
      <c r="F182" s="23"/>
      <c r="G182" s="23"/>
      <c r="H182" s="23"/>
      <c r="I182" s="23"/>
      <c r="J182" s="23"/>
      <c r="K182" s="61" t="s">
        <v>0</v>
      </c>
      <c r="L182" s="23"/>
      <c r="M182" s="61">
        <v>12108.04</v>
      </c>
      <c r="N182" s="23"/>
      <c r="O182" s="62" t="s">
        <v>0</v>
      </c>
      <c r="P182" s="23"/>
    </row>
    <row r="183" spans="1:16" x14ac:dyDescent="0.2">
      <c r="A183" s="99" t="s">
        <v>0</v>
      </c>
      <c r="B183" s="23"/>
      <c r="C183" s="99" t="s">
        <v>199</v>
      </c>
      <c r="D183" s="23"/>
      <c r="E183" s="23"/>
      <c r="F183" s="23"/>
      <c r="G183" s="23"/>
      <c r="H183" s="23"/>
      <c r="I183" s="23"/>
      <c r="J183" s="23"/>
      <c r="K183" s="100">
        <v>80617.789999999994</v>
      </c>
      <c r="L183" s="23"/>
      <c r="M183" s="100">
        <v>80617.789999999994</v>
      </c>
      <c r="N183" s="23"/>
      <c r="O183" s="101">
        <v>100</v>
      </c>
      <c r="P183" s="23"/>
    </row>
    <row r="184" spans="1:16" x14ac:dyDescent="0.2">
      <c r="A184" s="89" t="s">
        <v>0</v>
      </c>
      <c r="B184" s="23"/>
      <c r="C184" s="89" t="s">
        <v>424</v>
      </c>
      <c r="D184" s="23"/>
      <c r="E184" s="89" t="s">
        <v>425</v>
      </c>
      <c r="F184" s="23"/>
      <c r="G184" s="23"/>
      <c r="H184" s="23"/>
      <c r="I184" s="23"/>
      <c r="J184" s="23"/>
      <c r="K184" s="37">
        <v>80617.789999999994</v>
      </c>
      <c r="L184" s="23"/>
      <c r="M184" s="37">
        <v>80617.789999999994</v>
      </c>
      <c r="N184" s="23"/>
      <c r="O184" s="22">
        <v>100</v>
      </c>
      <c r="P184" s="23"/>
    </row>
    <row r="185" spans="1:16" x14ac:dyDescent="0.2">
      <c r="A185" s="70" t="s">
        <v>0</v>
      </c>
      <c r="B185" s="23"/>
      <c r="C185" s="70" t="s">
        <v>426</v>
      </c>
      <c r="D185" s="23"/>
      <c r="E185" s="70" t="s">
        <v>427</v>
      </c>
      <c r="F185" s="23"/>
      <c r="G185" s="23"/>
      <c r="H185" s="23"/>
      <c r="I185" s="23"/>
      <c r="J185" s="23"/>
      <c r="K185" s="61" t="s">
        <v>0</v>
      </c>
      <c r="L185" s="23"/>
      <c r="M185" s="61">
        <v>80617.789999999994</v>
      </c>
      <c r="N185" s="23"/>
      <c r="O185" s="62" t="s">
        <v>0</v>
      </c>
      <c r="P185" s="23"/>
    </row>
    <row r="186" spans="1:16" ht="32.25" customHeight="1" x14ac:dyDescent="0.2">
      <c r="A186" s="102"/>
      <c r="B186" s="23"/>
      <c r="C186" s="102" t="s">
        <v>434</v>
      </c>
      <c r="D186" s="23"/>
      <c r="E186" s="112" t="s">
        <v>435</v>
      </c>
      <c r="F186" s="52"/>
      <c r="G186" s="52"/>
      <c r="H186" s="52"/>
      <c r="I186" s="52"/>
      <c r="J186" s="52"/>
      <c r="K186" s="103">
        <v>5408.4</v>
      </c>
      <c r="L186" s="23"/>
      <c r="M186" s="103">
        <v>0</v>
      </c>
      <c r="N186" s="23"/>
      <c r="O186" s="104">
        <v>0</v>
      </c>
      <c r="P186" s="23"/>
    </row>
    <row r="187" spans="1:16" x14ac:dyDescent="0.2">
      <c r="A187" s="99" t="s">
        <v>0</v>
      </c>
      <c r="B187" s="23"/>
      <c r="C187" s="99" t="s">
        <v>192</v>
      </c>
      <c r="D187" s="23"/>
      <c r="E187" s="23"/>
      <c r="F187" s="23"/>
      <c r="G187" s="23"/>
      <c r="H187" s="23"/>
      <c r="I187" s="23"/>
      <c r="J187" s="23"/>
      <c r="K187" s="100">
        <v>5408.4</v>
      </c>
      <c r="L187" s="23"/>
      <c r="M187" s="100">
        <v>0</v>
      </c>
      <c r="N187" s="23"/>
      <c r="O187" s="101">
        <v>0</v>
      </c>
      <c r="P187" s="23"/>
    </row>
    <row r="188" spans="1:16" x14ac:dyDescent="0.2">
      <c r="A188" s="99" t="s">
        <v>0</v>
      </c>
      <c r="B188" s="23"/>
      <c r="C188" s="99" t="s">
        <v>193</v>
      </c>
      <c r="D188" s="23"/>
      <c r="E188" s="23"/>
      <c r="F188" s="23"/>
      <c r="G188" s="23"/>
      <c r="H188" s="23"/>
      <c r="I188" s="23"/>
      <c r="J188" s="23"/>
      <c r="K188" s="100">
        <v>5408.4</v>
      </c>
      <c r="L188" s="23"/>
      <c r="M188" s="100">
        <v>0</v>
      </c>
      <c r="N188" s="23"/>
      <c r="O188" s="101">
        <v>0</v>
      </c>
      <c r="P188" s="23"/>
    </row>
    <row r="189" spans="1:16" x14ac:dyDescent="0.2">
      <c r="A189" s="89" t="s">
        <v>0</v>
      </c>
      <c r="B189" s="23"/>
      <c r="C189" s="89" t="s">
        <v>339</v>
      </c>
      <c r="D189" s="23"/>
      <c r="E189" s="89" t="s">
        <v>340</v>
      </c>
      <c r="F189" s="23"/>
      <c r="G189" s="23"/>
      <c r="H189" s="23"/>
      <c r="I189" s="23"/>
      <c r="J189" s="23"/>
      <c r="K189" s="37">
        <v>5408.4</v>
      </c>
      <c r="L189" s="23"/>
      <c r="M189" s="37">
        <v>0</v>
      </c>
      <c r="N189" s="23"/>
      <c r="O189" s="22">
        <v>0</v>
      </c>
      <c r="P189" s="23"/>
    </row>
    <row r="190" spans="1:16" x14ac:dyDescent="0.2">
      <c r="A190" s="70" t="s">
        <v>0</v>
      </c>
      <c r="B190" s="23"/>
      <c r="C190" s="70" t="s">
        <v>341</v>
      </c>
      <c r="D190" s="23"/>
      <c r="E190" s="70" t="s">
        <v>340</v>
      </c>
      <c r="F190" s="23"/>
      <c r="G190" s="23"/>
      <c r="H190" s="23"/>
      <c r="I190" s="23"/>
      <c r="J190" s="23"/>
      <c r="K190" s="61" t="s">
        <v>0</v>
      </c>
      <c r="L190" s="23"/>
      <c r="M190" s="61">
        <v>0</v>
      </c>
      <c r="N190" s="23"/>
      <c r="O190" s="62" t="s">
        <v>0</v>
      </c>
      <c r="P190" s="23"/>
    </row>
    <row r="191" spans="1:16" ht="33.75" customHeight="1" x14ac:dyDescent="0.2">
      <c r="A191" s="102"/>
      <c r="B191" s="23"/>
      <c r="C191" s="102" t="s">
        <v>436</v>
      </c>
      <c r="D191" s="23"/>
      <c r="E191" s="112" t="s">
        <v>437</v>
      </c>
      <c r="F191" s="52"/>
      <c r="G191" s="52"/>
      <c r="H191" s="52"/>
      <c r="I191" s="52"/>
      <c r="J191" s="52"/>
      <c r="K191" s="103">
        <v>16000</v>
      </c>
      <c r="L191" s="23"/>
      <c r="M191" s="103">
        <v>15875</v>
      </c>
      <c r="N191" s="23"/>
      <c r="O191" s="104">
        <v>99.22</v>
      </c>
      <c r="P191" s="23"/>
    </row>
    <row r="192" spans="1:16" x14ac:dyDescent="0.2">
      <c r="A192" s="99" t="s">
        <v>0</v>
      </c>
      <c r="B192" s="23"/>
      <c r="C192" s="99" t="s">
        <v>174</v>
      </c>
      <c r="D192" s="23"/>
      <c r="E192" s="23"/>
      <c r="F192" s="23"/>
      <c r="G192" s="23"/>
      <c r="H192" s="23"/>
      <c r="I192" s="23"/>
      <c r="J192" s="23"/>
      <c r="K192" s="100">
        <v>16000</v>
      </c>
      <c r="L192" s="23"/>
      <c r="M192" s="100">
        <v>15875</v>
      </c>
      <c r="N192" s="23"/>
      <c r="O192" s="101">
        <v>99.22</v>
      </c>
      <c r="P192" s="23"/>
    </row>
    <row r="193" spans="1:16" x14ac:dyDescent="0.2">
      <c r="A193" s="99" t="s">
        <v>0</v>
      </c>
      <c r="B193" s="23"/>
      <c r="C193" s="99" t="s">
        <v>175</v>
      </c>
      <c r="D193" s="23"/>
      <c r="E193" s="23"/>
      <c r="F193" s="23"/>
      <c r="G193" s="23"/>
      <c r="H193" s="23"/>
      <c r="I193" s="23"/>
      <c r="J193" s="23"/>
      <c r="K193" s="100">
        <v>16000</v>
      </c>
      <c r="L193" s="23"/>
      <c r="M193" s="100">
        <v>15875</v>
      </c>
      <c r="N193" s="23"/>
      <c r="O193" s="101">
        <v>99.22</v>
      </c>
      <c r="P193" s="23"/>
    </row>
    <row r="194" spans="1:16" x14ac:dyDescent="0.2">
      <c r="A194" s="89" t="s">
        <v>0</v>
      </c>
      <c r="B194" s="23"/>
      <c r="C194" s="89" t="s">
        <v>367</v>
      </c>
      <c r="D194" s="23"/>
      <c r="E194" s="89" t="s">
        <v>368</v>
      </c>
      <c r="F194" s="23"/>
      <c r="G194" s="23"/>
      <c r="H194" s="23"/>
      <c r="I194" s="23"/>
      <c r="J194" s="23"/>
      <c r="K194" s="37">
        <v>16000</v>
      </c>
      <c r="L194" s="23"/>
      <c r="M194" s="37">
        <v>15875</v>
      </c>
      <c r="N194" s="23"/>
      <c r="O194" s="22">
        <v>99.22</v>
      </c>
      <c r="P194" s="23"/>
    </row>
    <row r="195" spans="1:16" x14ac:dyDescent="0.2">
      <c r="A195" s="70" t="s">
        <v>0</v>
      </c>
      <c r="B195" s="23"/>
      <c r="C195" s="70" t="s">
        <v>418</v>
      </c>
      <c r="D195" s="23"/>
      <c r="E195" s="70" t="s">
        <v>419</v>
      </c>
      <c r="F195" s="23"/>
      <c r="G195" s="23"/>
      <c r="H195" s="23"/>
      <c r="I195" s="23"/>
      <c r="J195" s="23"/>
      <c r="K195" s="61" t="s">
        <v>0</v>
      </c>
      <c r="L195" s="23"/>
      <c r="M195" s="61">
        <v>15875</v>
      </c>
      <c r="N195" s="23"/>
      <c r="O195" s="62" t="s">
        <v>0</v>
      </c>
      <c r="P195" s="23"/>
    </row>
    <row r="196" spans="1:16" x14ac:dyDescent="0.2">
      <c r="A196" s="102"/>
      <c r="B196" s="23"/>
      <c r="C196" s="102" t="s">
        <v>438</v>
      </c>
      <c r="D196" s="23"/>
      <c r="E196" s="102" t="s">
        <v>439</v>
      </c>
      <c r="F196" s="23"/>
      <c r="G196" s="23"/>
      <c r="H196" s="23"/>
      <c r="I196" s="23"/>
      <c r="J196" s="23"/>
      <c r="K196" s="103">
        <v>7500</v>
      </c>
      <c r="L196" s="23"/>
      <c r="M196" s="103">
        <v>7500</v>
      </c>
      <c r="N196" s="23"/>
      <c r="O196" s="104">
        <v>100</v>
      </c>
      <c r="P196" s="23"/>
    </row>
    <row r="197" spans="1:16" x14ac:dyDescent="0.2">
      <c r="A197" s="99" t="s">
        <v>0</v>
      </c>
      <c r="B197" s="23"/>
      <c r="C197" s="99" t="s">
        <v>174</v>
      </c>
      <c r="D197" s="23"/>
      <c r="E197" s="23"/>
      <c r="F197" s="23"/>
      <c r="G197" s="23"/>
      <c r="H197" s="23"/>
      <c r="I197" s="23"/>
      <c r="J197" s="23"/>
      <c r="K197" s="100">
        <v>7500</v>
      </c>
      <c r="L197" s="23"/>
      <c r="M197" s="100">
        <v>7500</v>
      </c>
      <c r="N197" s="23"/>
      <c r="O197" s="101">
        <v>100</v>
      </c>
      <c r="P197" s="23"/>
    </row>
    <row r="198" spans="1:16" x14ac:dyDescent="0.2">
      <c r="A198" s="99" t="s">
        <v>0</v>
      </c>
      <c r="B198" s="23"/>
      <c r="C198" s="99" t="s">
        <v>175</v>
      </c>
      <c r="D198" s="23"/>
      <c r="E198" s="23"/>
      <c r="F198" s="23"/>
      <c r="G198" s="23"/>
      <c r="H198" s="23"/>
      <c r="I198" s="23"/>
      <c r="J198" s="23"/>
      <c r="K198" s="100">
        <v>7500</v>
      </c>
      <c r="L198" s="23"/>
      <c r="M198" s="100">
        <v>7500</v>
      </c>
      <c r="N198" s="23"/>
      <c r="O198" s="101">
        <v>100</v>
      </c>
      <c r="P198" s="23"/>
    </row>
    <row r="199" spans="1:16" x14ac:dyDescent="0.2">
      <c r="A199" s="89" t="s">
        <v>0</v>
      </c>
      <c r="B199" s="23"/>
      <c r="C199" s="89" t="s">
        <v>367</v>
      </c>
      <c r="D199" s="23"/>
      <c r="E199" s="89" t="s">
        <v>368</v>
      </c>
      <c r="F199" s="23"/>
      <c r="G199" s="23"/>
      <c r="H199" s="23"/>
      <c r="I199" s="23"/>
      <c r="J199" s="23"/>
      <c r="K199" s="37">
        <v>7500</v>
      </c>
      <c r="L199" s="23"/>
      <c r="M199" s="37">
        <v>7500</v>
      </c>
      <c r="N199" s="23"/>
      <c r="O199" s="22">
        <v>100</v>
      </c>
      <c r="P199" s="23"/>
    </row>
    <row r="200" spans="1:16" x14ac:dyDescent="0.2">
      <c r="A200" s="70" t="s">
        <v>0</v>
      </c>
      <c r="B200" s="23"/>
      <c r="C200" s="70" t="s">
        <v>379</v>
      </c>
      <c r="D200" s="23"/>
      <c r="E200" s="70" t="s">
        <v>380</v>
      </c>
      <c r="F200" s="23"/>
      <c r="G200" s="23"/>
      <c r="H200" s="23"/>
      <c r="I200" s="23"/>
      <c r="J200" s="23"/>
      <c r="K200" s="61" t="s">
        <v>0</v>
      </c>
      <c r="L200" s="23"/>
      <c r="M200" s="61">
        <v>7500</v>
      </c>
      <c r="N200" s="23"/>
      <c r="O200" s="62" t="s">
        <v>0</v>
      </c>
      <c r="P200" s="23"/>
    </row>
    <row r="201" spans="1:16" x14ac:dyDescent="0.2">
      <c r="A201" s="102"/>
      <c r="B201" s="23"/>
      <c r="C201" s="102" t="s">
        <v>440</v>
      </c>
      <c r="D201" s="23"/>
      <c r="E201" s="102" t="s">
        <v>441</v>
      </c>
      <c r="F201" s="23"/>
      <c r="G201" s="23"/>
      <c r="H201" s="23"/>
      <c r="I201" s="23"/>
      <c r="J201" s="23"/>
      <c r="K201" s="103">
        <v>29300</v>
      </c>
      <c r="L201" s="23"/>
      <c r="M201" s="103">
        <v>29229.759999999998</v>
      </c>
      <c r="N201" s="23"/>
      <c r="O201" s="104">
        <v>99.76</v>
      </c>
      <c r="P201" s="23"/>
    </row>
    <row r="202" spans="1:16" x14ac:dyDescent="0.2">
      <c r="A202" s="99" t="s">
        <v>0</v>
      </c>
      <c r="B202" s="23"/>
      <c r="C202" s="99" t="s">
        <v>174</v>
      </c>
      <c r="D202" s="23"/>
      <c r="E202" s="23"/>
      <c r="F202" s="23"/>
      <c r="G202" s="23"/>
      <c r="H202" s="23"/>
      <c r="I202" s="23"/>
      <c r="J202" s="23"/>
      <c r="K202" s="100">
        <v>29300</v>
      </c>
      <c r="L202" s="23"/>
      <c r="M202" s="100">
        <v>29229.759999999998</v>
      </c>
      <c r="N202" s="23"/>
      <c r="O202" s="101">
        <v>99.76</v>
      </c>
      <c r="P202" s="23"/>
    </row>
    <row r="203" spans="1:16" x14ac:dyDescent="0.2">
      <c r="A203" s="99" t="s">
        <v>0</v>
      </c>
      <c r="B203" s="23"/>
      <c r="C203" s="99" t="s">
        <v>175</v>
      </c>
      <c r="D203" s="23"/>
      <c r="E203" s="23"/>
      <c r="F203" s="23"/>
      <c r="G203" s="23"/>
      <c r="H203" s="23"/>
      <c r="I203" s="23"/>
      <c r="J203" s="23"/>
      <c r="K203" s="100">
        <v>29300</v>
      </c>
      <c r="L203" s="23"/>
      <c r="M203" s="100">
        <v>29229.759999999998</v>
      </c>
      <c r="N203" s="23"/>
      <c r="O203" s="101">
        <v>99.76</v>
      </c>
      <c r="P203" s="23"/>
    </row>
    <row r="204" spans="1:16" x14ac:dyDescent="0.2">
      <c r="A204" s="89" t="s">
        <v>0</v>
      </c>
      <c r="B204" s="23"/>
      <c r="C204" s="89" t="s">
        <v>327</v>
      </c>
      <c r="D204" s="23"/>
      <c r="E204" s="89" t="s">
        <v>328</v>
      </c>
      <c r="F204" s="23"/>
      <c r="G204" s="23"/>
      <c r="H204" s="23"/>
      <c r="I204" s="23"/>
      <c r="J204" s="23"/>
      <c r="K204" s="37">
        <v>29300</v>
      </c>
      <c r="L204" s="23"/>
      <c r="M204" s="37">
        <v>29229.759999999998</v>
      </c>
      <c r="N204" s="23"/>
      <c r="O204" s="22">
        <v>99.76</v>
      </c>
      <c r="P204" s="23"/>
    </row>
    <row r="205" spans="1:16" x14ac:dyDescent="0.2">
      <c r="A205" s="70" t="s">
        <v>0</v>
      </c>
      <c r="B205" s="23"/>
      <c r="C205" s="70" t="s">
        <v>442</v>
      </c>
      <c r="D205" s="23"/>
      <c r="E205" s="70" t="s">
        <v>443</v>
      </c>
      <c r="F205" s="23"/>
      <c r="G205" s="23"/>
      <c r="H205" s="23"/>
      <c r="I205" s="23"/>
      <c r="J205" s="23"/>
      <c r="K205" s="61" t="s">
        <v>0</v>
      </c>
      <c r="L205" s="23"/>
      <c r="M205" s="61">
        <v>29229.759999999998</v>
      </c>
      <c r="N205" s="23"/>
      <c r="O205" s="62" t="s">
        <v>0</v>
      </c>
      <c r="P205" s="23"/>
    </row>
    <row r="206" spans="1:16" ht="29.25" customHeight="1" x14ac:dyDescent="0.2">
      <c r="A206" s="102"/>
      <c r="B206" s="23"/>
      <c r="C206" s="102" t="s">
        <v>444</v>
      </c>
      <c r="D206" s="23"/>
      <c r="E206" s="112" t="s">
        <v>445</v>
      </c>
      <c r="F206" s="52"/>
      <c r="G206" s="52"/>
      <c r="H206" s="52"/>
      <c r="I206" s="52"/>
      <c r="J206" s="52"/>
      <c r="K206" s="103">
        <v>500000</v>
      </c>
      <c r="L206" s="23"/>
      <c r="M206" s="103">
        <v>499996</v>
      </c>
      <c r="N206" s="23"/>
      <c r="O206" s="104">
        <v>100</v>
      </c>
      <c r="P206" s="23"/>
    </row>
    <row r="207" spans="1:16" x14ac:dyDescent="0.2">
      <c r="A207" s="99" t="s">
        <v>0</v>
      </c>
      <c r="B207" s="23"/>
      <c r="C207" s="99" t="s">
        <v>174</v>
      </c>
      <c r="D207" s="23"/>
      <c r="E207" s="23"/>
      <c r="F207" s="23"/>
      <c r="G207" s="23"/>
      <c r="H207" s="23"/>
      <c r="I207" s="23"/>
      <c r="J207" s="23"/>
      <c r="K207" s="100">
        <v>500000</v>
      </c>
      <c r="L207" s="23"/>
      <c r="M207" s="100">
        <v>499996</v>
      </c>
      <c r="N207" s="23"/>
      <c r="O207" s="101">
        <v>100</v>
      </c>
      <c r="P207" s="23"/>
    </row>
    <row r="208" spans="1:16" x14ac:dyDescent="0.2">
      <c r="A208" s="99" t="s">
        <v>0</v>
      </c>
      <c r="B208" s="23"/>
      <c r="C208" s="99" t="s">
        <v>175</v>
      </c>
      <c r="D208" s="23"/>
      <c r="E208" s="23"/>
      <c r="F208" s="23"/>
      <c r="G208" s="23"/>
      <c r="H208" s="23"/>
      <c r="I208" s="23"/>
      <c r="J208" s="23"/>
      <c r="K208" s="100">
        <v>500000</v>
      </c>
      <c r="L208" s="23"/>
      <c r="M208" s="100">
        <v>499996</v>
      </c>
      <c r="N208" s="23"/>
      <c r="O208" s="101">
        <v>100</v>
      </c>
      <c r="P208" s="23"/>
    </row>
    <row r="209" spans="1:16" x14ac:dyDescent="0.2">
      <c r="A209" s="89" t="s">
        <v>0</v>
      </c>
      <c r="B209" s="23"/>
      <c r="C209" s="89" t="s">
        <v>446</v>
      </c>
      <c r="D209" s="23"/>
      <c r="E209" s="89" t="s">
        <v>447</v>
      </c>
      <c r="F209" s="23"/>
      <c r="G209" s="23"/>
      <c r="H209" s="23"/>
      <c r="I209" s="23"/>
      <c r="J209" s="23"/>
      <c r="K209" s="37">
        <v>500000</v>
      </c>
      <c r="L209" s="23"/>
      <c r="M209" s="37">
        <v>499996</v>
      </c>
      <c r="N209" s="23"/>
      <c r="O209" s="22">
        <v>100</v>
      </c>
      <c r="P209" s="23"/>
    </row>
    <row r="210" spans="1:16" x14ac:dyDescent="0.2">
      <c r="A210" s="70" t="s">
        <v>0</v>
      </c>
      <c r="B210" s="23"/>
      <c r="C210" s="70" t="s">
        <v>448</v>
      </c>
      <c r="D210" s="23"/>
      <c r="E210" s="70" t="s">
        <v>449</v>
      </c>
      <c r="F210" s="23"/>
      <c r="G210" s="23"/>
      <c r="H210" s="23"/>
      <c r="I210" s="23"/>
      <c r="J210" s="23"/>
      <c r="K210" s="61" t="s">
        <v>0</v>
      </c>
      <c r="L210" s="23"/>
      <c r="M210" s="61">
        <v>499996</v>
      </c>
      <c r="N210" s="23"/>
      <c r="O210" s="62" t="s">
        <v>0</v>
      </c>
      <c r="P210" s="23"/>
    </row>
    <row r="211" spans="1:16" ht="34.5" customHeight="1" x14ac:dyDescent="0.2">
      <c r="A211" s="102"/>
      <c r="B211" s="23"/>
      <c r="C211" s="102" t="s">
        <v>450</v>
      </c>
      <c r="D211" s="23"/>
      <c r="E211" s="112" t="s">
        <v>451</v>
      </c>
      <c r="F211" s="52"/>
      <c r="G211" s="52"/>
      <c r="H211" s="52"/>
      <c r="I211" s="52"/>
      <c r="J211" s="52"/>
      <c r="K211" s="103">
        <v>190000</v>
      </c>
      <c r="L211" s="23"/>
      <c r="M211" s="103">
        <v>186100.04</v>
      </c>
      <c r="N211" s="23"/>
      <c r="O211" s="104">
        <v>97.95</v>
      </c>
      <c r="P211" s="23"/>
    </row>
    <row r="212" spans="1:16" x14ac:dyDescent="0.2">
      <c r="A212" s="99" t="s">
        <v>0</v>
      </c>
      <c r="B212" s="23"/>
      <c r="C212" s="99" t="s">
        <v>174</v>
      </c>
      <c r="D212" s="23"/>
      <c r="E212" s="23"/>
      <c r="F212" s="23"/>
      <c r="G212" s="23"/>
      <c r="H212" s="23"/>
      <c r="I212" s="23"/>
      <c r="J212" s="23"/>
      <c r="K212" s="100">
        <v>190000</v>
      </c>
      <c r="L212" s="23"/>
      <c r="M212" s="100">
        <v>186100.04</v>
      </c>
      <c r="N212" s="23"/>
      <c r="O212" s="101">
        <v>97.95</v>
      </c>
      <c r="P212" s="23"/>
    </row>
    <row r="213" spans="1:16" x14ac:dyDescent="0.2">
      <c r="A213" s="99" t="s">
        <v>0</v>
      </c>
      <c r="B213" s="23"/>
      <c r="C213" s="99" t="s">
        <v>175</v>
      </c>
      <c r="D213" s="23"/>
      <c r="E213" s="23"/>
      <c r="F213" s="23"/>
      <c r="G213" s="23"/>
      <c r="H213" s="23"/>
      <c r="I213" s="23"/>
      <c r="J213" s="23"/>
      <c r="K213" s="100">
        <v>190000</v>
      </c>
      <c r="L213" s="23"/>
      <c r="M213" s="100">
        <v>186100.04</v>
      </c>
      <c r="N213" s="23"/>
      <c r="O213" s="101">
        <v>97.95</v>
      </c>
      <c r="P213" s="23"/>
    </row>
    <row r="214" spans="1:16" x14ac:dyDescent="0.2">
      <c r="A214" s="89" t="s">
        <v>0</v>
      </c>
      <c r="B214" s="23"/>
      <c r="C214" s="89" t="s">
        <v>367</v>
      </c>
      <c r="D214" s="23"/>
      <c r="E214" s="89" t="s">
        <v>368</v>
      </c>
      <c r="F214" s="23"/>
      <c r="G214" s="23"/>
      <c r="H214" s="23"/>
      <c r="I214" s="23"/>
      <c r="J214" s="23"/>
      <c r="K214" s="37">
        <v>190000</v>
      </c>
      <c r="L214" s="23"/>
      <c r="M214" s="37">
        <v>186100.04</v>
      </c>
      <c r="N214" s="23"/>
      <c r="O214" s="22">
        <v>97.95</v>
      </c>
      <c r="P214" s="23"/>
    </row>
    <row r="215" spans="1:16" x14ac:dyDescent="0.2">
      <c r="A215" s="70" t="s">
        <v>0</v>
      </c>
      <c r="B215" s="23"/>
      <c r="C215" s="70" t="s">
        <v>402</v>
      </c>
      <c r="D215" s="23"/>
      <c r="E215" s="70" t="s">
        <v>403</v>
      </c>
      <c r="F215" s="23"/>
      <c r="G215" s="23"/>
      <c r="H215" s="23"/>
      <c r="I215" s="23"/>
      <c r="J215" s="23"/>
      <c r="K215" s="61" t="s">
        <v>0</v>
      </c>
      <c r="L215" s="23"/>
      <c r="M215" s="61">
        <v>186100.04</v>
      </c>
      <c r="N215" s="23"/>
      <c r="O215" s="62" t="s">
        <v>0</v>
      </c>
      <c r="P215" s="23"/>
    </row>
    <row r="216" spans="1:16" ht="30.75" customHeight="1" x14ac:dyDescent="0.2">
      <c r="A216" s="102"/>
      <c r="B216" s="23"/>
      <c r="C216" s="102" t="s">
        <v>452</v>
      </c>
      <c r="D216" s="23"/>
      <c r="E216" s="112" t="s">
        <v>453</v>
      </c>
      <c r="F216" s="52"/>
      <c r="G216" s="52"/>
      <c r="H216" s="52"/>
      <c r="I216" s="52"/>
      <c r="J216" s="52"/>
      <c r="K216" s="103">
        <v>10000</v>
      </c>
      <c r="L216" s="23"/>
      <c r="M216" s="103">
        <v>0</v>
      </c>
      <c r="N216" s="23"/>
      <c r="O216" s="104">
        <v>0</v>
      </c>
      <c r="P216" s="23"/>
    </row>
    <row r="217" spans="1:16" x14ac:dyDescent="0.2">
      <c r="A217" s="99" t="s">
        <v>0</v>
      </c>
      <c r="B217" s="23"/>
      <c r="C217" s="99" t="s">
        <v>192</v>
      </c>
      <c r="D217" s="23"/>
      <c r="E217" s="23"/>
      <c r="F217" s="23"/>
      <c r="G217" s="23"/>
      <c r="H217" s="23"/>
      <c r="I217" s="23"/>
      <c r="J217" s="23"/>
      <c r="K217" s="100">
        <v>10000</v>
      </c>
      <c r="L217" s="23"/>
      <c r="M217" s="100">
        <v>0</v>
      </c>
      <c r="N217" s="23"/>
      <c r="O217" s="101">
        <v>0</v>
      </c>
      <c r="P217" s="23"/>
    </row>
    <row r="218" spans="1:16" x14ac:dyDescent="0.2">
      <c r="A218" s="99" t="s">
        <v>0</v>
      </c>
      <c r="B218" s="23"/>
      <c r="C218" s="99" t="s">
        <v>199</v>
      </c>
      <c r="D218" s="23"/>
      <c r="E218" s="23"/>
      <c r="F218" s="23"/>
      <c r="G218" s="23"/>
      <c r="H218" s="23"/>
      <c r="I218" s="23"/>
      <c r="J218" s="23"/>
      <c r="K218" s="100">
        <v>10000</v>
      </c>
      <c r="L218" s="23"/>
      <c r="M218" s="100">
        <v>0</v>
      </c>
      <c r="N218" s="23"/>
      <c r="O218" s="101">
        <v>0</v>
      </c>
      <c r="P218" s="23"/>
    </row>
    <row r="219" spans="1:16" x14ac:dyDescent="0.2">
      <c r="A219" s="89" t="s">
        <v>0</v>
      </c>
      <c r="B219" s="23"/>
      <c r="C219" s="89" t="s">
        <v>367</v>
      </c>
      <c r="D219" s="23"/>
      <c r="E219" s="89" t="s">
        <v>368</v>
      </c>
      <c r="F219" s="23"/>
      <c r="G219" s="23"/>
      <c r="H219" s="23"/>
      <c r="I219" s="23"/>
      <c r="J219" s="23"/>
      <c r="K219" s="37">
        <v>10000</v>
      </c>
      <c r="L219" s="23"/>
      <c r="M219" s="37">
        <v>0</v>
      </c>
      <c r="N219" s="23"/>
      <c r="O219" s="22">
        <v>0</v>
      </c>
      <c r="P219" s="23"/>
    </row>
    <row r="220" spans="1:16" x14ac:dyDescent="0.2">
      <c r="A220" s="70" t="s">
        <v>0</v>
      </c>
      <c r="B220" s="23"/>
      <c r="C220" s="70" t="s">
        <v>402</v>
      </c>
      <c r="D220" s="23"/>
      <c r="E220" s="70" t="s">
        <v>403</v>
      </c>
      <c r="F220" s="23"/>
      <c r="G220" s="23"/>
      <c r="H220" s="23"/>
      <c r="I220" s="23"/>
      <c r="J220" s="23"/>
      <c r="K220" s="61" t="s">
        <v>0</v>
      </c>
      <c r="L220" s="23"/>
      <c r="M220" s="61">
        <v>0</v>
      </c>
      <c r="N220" s="23"/>
      <c r="O220" s="62" t="s">
        <v>0</v>
      </c>
      <c r="P220" s="23"/>
    </row>
    <row r="221" spans="1:16" x14ac:dyDescent="0.2">
      <c r="A221" s="102"/>
      <c r="B221" s="23"/>
      <c r="C221" s="102" t="s">
        <v>454</v>
      </c>
      <c r="D221" s="23"/>
      <c r="E221" s="102" t="s">
        <v>455</v>
      </c>
      <c r="F221" s="23"/>
      <c r="G221" s="23"/>
      <c r="H221" s="23"/>
      <c r="I221" s="23"/>
      <c r="J221" s="23"/>
      <c r="K221" s="103">
        <v>54000</v>
      </c>
      <c r="L221" s="23"/>
      <c r="M221" s="103">
        <v>54000</v>
      </c>
      <c r="N221" s="23"/>
      <c r="O221" s="104">
        <v>100</v>
      </c>
      <c r="P221" s="23"/>
    </row>
    <row r="222" spans="1:16" x14ac:dyDescent="0.2">
      <c r="A222" s="99" t="s">
        <v>0</v>
      </c>
      <c r="B222" s="23"/>
      <c r="C222" s="99" t="s">
        <v>174</v>
      </c>
      <c r="D222" s="23"/>
      <c r="E222" s="23"/>
      <c r="F222" s="23"/>
      <c r="G222" s="23"/>
      <c r="H222" s="23"/>
      <c r="I222" s="23"/>
      <c r="J222" s="23"/>
      <c r="K222" s="100">
        <v>54000</v>
      </c>
      <c r="L222" s="23"/>
      <c r="M222" s="100">
        <v>54000</v>
      </c>
      <c r="N222" s="23"/>
      <c r="O222" s="101">
        <v>100</v>
      </c>
      <c r="P222" s="23"/>
    </row>
    <row r="223" spans="1:16" x14ac:dyDescent="0.2">
      <c r="A223" s="99" t="s">
        <v>0</v>
      </c>
      <c r="B223" s="23"/>
      <c r="C223" s="99" t="s">
        <v>175</v>
      </c>
      <c r="D223" s="23"/>
      <c r="E223" s="23"/>
      <c r="F223" s="23"/>
      <c r="G223" s="23"/>
      <c r="H223" s="23"/>
      <c r="I223" s="23"/>
      <c r="J223" s="23"/>
      <c r="K223" s="100">
        <v>54000</v>
      </c>
      <c r="L223" s="23"/>
      <c r="M223" s="100">
        <v>54000</v>
      </c>
      <c r="N223" s="23"/>
      <c r="O223" s="101">
        <v>100</v>
      </c>
      <c r="P223" s="23"/>
    </row>
    <row r="224" spans="1:16" x14ac:dyDescent="0.2">
      <c r="A224" s="89" t="s">
        <v>0</v>
      </c>
      <c r="B224" s="23"/>
      <c r="C224" s="89" t="s">
        <v>367</v>
      </c>
      <c r="D224" s="23"/>
      <c r="E224" s="89" t="s">
        <v>368</v>
      </c>
      <c r="F224" s="23"/>
      <c r="G224" s="23"/>
      <c r="H224" s="23"/>
      <c r="I224" s="23"/>
      <c r="J224" s="23"/>
      <c r="K224" s="37">
        <v>54000</v>
      </c>
      <c r="L224" s="23"/>
      <c r="M224" s="37">
        <v>54000</v>
      </c>
      <c r="N224" s="23"/>
      <c r="O224" s="22">
        <v>100</v>
      </c>
      <c r="P224" s="23"/>
    </row>
    <row r="225" spans="1:16" x14ac:dyDescent="0.2">
      <c r="A225" s="70" t="s">
        <v>0</v>
      </c>
      <c r="B225" s="23"/>
      <c r="C225" s="70" t="s">
        <v>402</v>
      </c>
      <c r="D225" s="23"/>
      <c r="E225" s="70" t="s">
        <v>403</v>
      </c>
      <c r="F225" s="23"/>
      <c r="G225" s="23"/>
      <c r="H225" s="23"/>
      <c r="I225" s="23"/>
      <c r="J225" s="23"/>
      <c r="K225" s="61" t="s">
        <v>0</v>
      </c>
      <c r="L225" s="23"/>
      <c r="M225" s="61">
        <v>54000</v>
      </c>
      <c r="N225" s="23"/>
      <c r="O225" s="62" t="s">
        <v>0</v>
      </c>
      <c r="P225" s="23"/>
    </row>
    <row r="226" spans="1:16" x14ac:dyDescent="0.2">
      <c r="A226" s="102"/>
      <c r="B226" s="23"/>
      <c r="C226" s="102" t="s">
        <v>456</v>
      </c>
      <c r="D226" s="23"/>
      <c r="E226" s="102" t="s">
        <v>457</v>
      </c>
      <c r="F226" s="23"/>
      <c r="G226" s="23"/>
      <c r="H226" s="23"/>
      <c r="I226" s="23"/>
      <c r="J226" s="23"/>
      <c r="K226" s="103">
        <v>10000</v>
      </c>
      <c r="L226" s="23"/>
      <c r="M226" s="103">
        <v>0</v>
      </c>
      <c r="N226" s="23"/>
      <c r="O226" s="104">
        <v>0</v>
      </c>
      <c r="P226" s="23"/>
    </row>
    <row r="227" spans="1:16" x14ac:dyDescent="0.2">
      <c r="A227" s="99" t="s">
        <v>0</v>
      </c>
      <c r="B227" s="23"/>
      <c r="C227" s="99" t="s">
        <v>181</v>
      </c>
      <c r="D227" s="23"/>
      <c r="E227" s="23"/>
      <c r="F227" s="23"/>
      <c r="G227" s="23"/>
      <c r="H227" s="23"/>
      <c r="I227" s="23"/>
      <c r="J227" s="23"/>
      <c r="K227" s="100">
        <v>10000</v>
      </c>
      <c r="L227" s="23"/>
      <c r="M227" s="100">
        <v>0</v>
      </c>
      <c r="N227" s="23"/>
      <c r="O227" s="101">
        <v>0</v>
      </c>
      <c r="P227" s="23"/>
    </row>
    <row r="228" spans="1:16" x14ac:dyDescent="0.2">
      <c r="A228" s="99" t="s">
        <v>0</v>
      </c>
      <c r="B228" s="23"/>
      <c r="C228" s="99" t="s">
        <v>185</v>
      </c>
      <c r="D228" s="23"/>
      <c r="E228" s="23"/>
      <c r="F228" s="23"/>
      <c r="G228" s="23"/>
      <c r="H228" s="23"/>
      <c r="I228" s="23"/>
      <c r="J228" s="23"/>
      <c r="K228" s="100">
        <v>10000</v>
      </c>
      <c r="L228" s="23"/>
      <c r="M228" s="100">
        <v>0</v>
      </c>
      <c r="N228" s="23"/>
      <c r="O228" s="101">
        <v>0</v>
      </c>
      <c r="P228" s="23"/>
    </row>
    <row r="229" spans="1:16" x14ac:dyDescent="0.2">
      <c r="A229" s="89" t="s">
        <v>0</v>
      </c>
      <c r="B229" s="23"/>
      <c r="C229" s="89" t="s">
        <v>458</v>
      </c>
      <c r="D229" s="23"/>
      <c r="E229" s="89" t="s">
        <v>459</v>
      </c>
      <c r="F229" s="23"/>
      <c r="G229" s="23"/>
      <c r="H229" s="23"/>
      <c r="I229" s="23"/>
      <c r="J229" s="23"/>
      <c r="K229" s="37">
        <v>10000</v>
      </c>
      <c r="L229" s="23"/>
      <c r="M229" s="37">
        <v>0</v>
      </c>
      <c r="N229" s="23"/>
      <c r="O229" s="22">
        <v>0</v>
      </c>
      <c r="P229" s="23"/>
    </row>
    <row r="230" spans="1:16" x14ac:dyDescent="0.2">
      <c r="A230" s="70" t="s">
        <v>0</v>
      </c>
      <c r="B230" s="23"/>
      <c r="C230" s="70" t="s">
        <v>460</v>
      </c>
      <c r="D230" s="23"/>
      <c r="E230" s="70" t="s">
        <v>461</v>
      </c>
      <c r="F230" s="23"/>
      <c r="G230" s="23"/>
      <c r="H230" s="23"/>
      <c r="I230" s="23"/>
      <c r="J230" s="23"/>
      <c r="K230" s="61" t="s">
        <v>0</v>
      </c>
      <c r="L230" s="23"/>
      <c r="M230" s="61">
        <v>0</v>
      </c>
      <c r="N230" s="23"/>
      <c r="O230" s="62" t="s">
        <v>0</v>
      </c>
      <c r="P230" s="23"/>
    </row>
    <row r="231" spans="1:16" x14ac:dyDescent="0.2">
      <c r="A231" s="105" t="s">
        <v>0</v>
      </c>
      <c r="B231" s="23"/>
      <c r="C231" s="105" t="s">
        <v>462</v>
      </c>
      <c r="D231" s="23"/>
      <c r="E231" s="105" t="s">
        <v>463</v>
      </c>
      <c r="F231" s="23"/>
      <c r="G231" s="23"/>
      <c r="H231" s="23"/>
      <c r="I231" s="23"/>
      <c r="J231" s="23"/>
      <c r="K231" s="107">
        <v>47000</v>
      </c>
      <c r="L231" s="23"/>
      <c r="M231" s="107">
        <v>26660.65</v>
      </c>
      <c r="N231" s="23"/>
      <c r="O231" s="108">
        <v>56.72</v>
      </c>
      <c r="P231" s="23"/>
    </row>
    <row r="232" spans="1:16" ht="27.75" customHeight="1" x14ac:dyDescent="0.2">
      <c r="A232" s="102"/>
      <c r="B232" s="23"/>
      <c r="C232" s="102" t="s">
        <v>464</v>
      </c>
      <c r="D232" s="23"/>
      <c r="E232" s="112" t="s">
        <v>465</v>
      </c>
      <c r="F232" s="52"/>
      <c r="G232" s="52"/>
      <c r="H232" s="52"/>
      <c r="I232" s="52"/>
      <c r="J232" s="52"/>
      <c r="K232" s="103">
        <v>30000</v>
      </c>
      <c r="L232" s="23"/>
      <c r="M232" s="103">
        <v>24300.84</v>
      </c>
      <c r="N232" s="23"/>
      <c r="O232" s="104">
        <v>81</v>
      </c>
      <c r="P232" s="23"/>
    </row>
    <row r="233" spans="1:16" x14ac:dyDescent="0.2">
      <c r="A233" s="99" t="s">
        <v>0</v>
      </c>
      <c r="B233" s="23"/>
      <c r="C233" s="99" t="s">
        <v>174</v>
      </c>
      <c r="D233" s="23"/>
      <c r="E233" s="23"/>
      <c r="F233" s="23"/>
      <c r="G233" s="23"/>
      <c r="H233" s="23"/>
      <c r="I233" s="23"/>
      <c r="J233" s="23"/>
      <c r="K233" s="100">
        <v>30000</v>
      </c>
      <c r="L233" s="23"/>
      <c r="M233" s="100">
        <v>24300.84</v>
      </c>
      <c r="N233" s="23"/>
      <c r="O233" s="101">
        <v>81</v>
      </c>
      <c r="P233" s="23"/>
    </row>
    <row r="234" spans="1:16" x14ac:dyDescent="0.2">
      <c r="A234" s="99" t="s">
        <v>0</v>
      </c>
      <c r="B234" s="23"/>
      <c r="C234" s="99" t="s">
        <v>175</v>
      </c>
      <c r="D234" s="23"/>
      <c r="E234" s="23"/>
      <c r="F234" s="23"/>
      <c r="G234" s="23"/>
      <c r="H234" s="23"/>
      <c r="I234" s="23"/>
      <c r="J234" s="23"/>
      <c r="K234" s="100">
        <v>30000</v>
      </c>
      <c r="L234" s="23"/>
      <c r="M234" s="100">
        <v>24300.84</v>
      </c>
      <c r="N234" s="23"/>
      <c r="O234" s="101">
        <v>81</v>
      </c>
      <c r="P234" s="23"/>
    </row>
    <row r="235" spans="1:16" x14ac:dyDescent="0.2">
      <c r="A235" s="89" t="s">
        <v>0</v>
      </c>
      <c r="B235" s="23"/>
      <c r="C235" s="89" t="s">
        <v>466</v>
      </c>
      <c r="D235" s="23"/>
      <c r="E235" s="89" t="s">
        <v>467</v>
      </c>
      <c r="F235" s="23"/>
      <c r="G235" s="23"/>
      <c r="H235" s="23"/>
      <c r="I235" s="23"/>
      <c r="J235" s="23"/>
      <c r="K235" s="37">
        <v>30000</v>
      </c>
      <c r="L235" s="23"/>
      <c r="M235" s="37">
        <v>24300.84</v>
      </c>
      <c r="N235" s="23"/>
      <c r="O235" s="22">
        <v>81</v>
      </c>
      <c r="P235" s="23"/>
    </row>
    <row r="236" spans="1:16" x14ac:dyDescent="0.2">
      <c r="A236" s="70" t="s">
        <v>0</v>
      </c>
      <c r="B236" s="23"/>
      <c r="C236" s="70" t="s">
        <v>468</v>
      </c>
      <c r="D236" s="23"/>
      <c r="E236" s="70" t="s">
        <v>469</v>
      </c>
      <c r="F236" s="23"/>
      <c r="G236" s="23"/>
      <c r="H236" s="23"/>
      <c r="I236" s="23"/>
      <c r="J236" s="23"/>
      <c r="K236" s="61" t="s">
        <v>0</v>
      </c>
      <c r="L236" s="23"/>
      <c r="M236" s="61">
        <v>24300.84</v>
      </c>
      <c r="N236" s="23"/>
      <c r="O236" s="62" t="s">
        <v>0</v>
      </c>
      <c r="P236" s="23"/>
    </row>
    <row r="237" spans="1:16" ht="30" customHeight="1" x14ac:dyDescent="0.2">
      <c r="A237" s="102"/>
      <c r="B237" s="23"/>
      <c r="C237" s="102" t="s">
        <v>470</v>
      </c>
      <c r="D237" s="23"/>
      <c r="E237" s="112" t="s">
        <v>471</v>
      </c>
      <c r="F237" s="52"/>
      <c r="G237" s="52"/>
      <c r="H237" s="52"/>
      <c r="I237" s="52"/>
      <c r="J237" s="52"/>
      <c r="K237" s="103">
        <v>7000</v>
      </c>
      <c r="L237" s="23"/>
      <c r="M237" s="103">
        <v>559.80999999999995</v>
      </c>
      <c r="N237" s="23"/>
      <c r="O237" s="104">
        <v>8</v>
      </c>
      <c r="P237" s="23"/>
    </row>
    <row r="238" spans="1:16" x14ac:dyDescent="0.2">
      <c r="A238" s="99" t="s">
        <v>0</v>
      </c>
      <c r="B238" s="23"/>
      <c r="C238" s="99" t="s">
        <v>174</v>
      </c>
      <c r="D238" s="23"/>
      <c r="E238" s="23"/>
      <c r="F238" s="23"/>
      <c r="G238" s="23"/>
      <c r="H238" s="23"/>
      <c r="I238" s="23"/>
      <c r="J238" s="23"/>
      <c r="K238" s="100">
        <v>7000</v>
      </c>
      <c r="L238" s="23"/>
      <c r="M238" s="100">
        <v>559.80999999999995</v>
      </c>
      <c r="N238" s="23"/>
      <c r="O238" s="101">
        <v>8</v>
      </c>
      <c r="P238" s="23"/>
    </row>
    <row r="239" spans="1:16" x14ac:dyDescent="0.2">
      <c r="A239" s="99" t="s">
        <v>0</v>
      </c>
      <c r="B239" s="23"/>
      <c r="C239" s="99" t="s">
        <v>175</v>
      </c>
      <c r="D239" s="23"/>
      <c r="E239" s="23"/>
      <c r="F239" s="23"/>
      <c r="G239" s="23"/>
      <c r="H239" s="23"/>
      <c r="I239" s="23"/>
      <c r="J239" s="23"/>
      <c r="K239" s="100">
        <v>7000</v>
      </c>
      <c r="L239" s="23"/>
      <c r="M239" s="100">
        <v>559.80999999999995</v>
      </c>
      <c r="N239" s="23"/>
      <c r="O239" s="101">
        <v>8</v>
      </c>
      <c r="P239" s="23"/>
    </row>
    <row r="240" spans="1:16" x14ac:dyDescent="0.2">
      <c r="A240" s="89" t="s">
        <v>0</v>
      </c>
      <c r="B240" s="23"/>
      <c r="C240" s="89" t="s">
        <v>466</v>
      </c>
      <c r="D240" s="23"/>
      <c r="E240" s="89" t="s">
        <v>467</v>
      </c>
      <c r="F240" s="23"/>
      <c r="G240" s="23"/>
      <c r="H240" s="23"/>
      <c r="I240" s="23"/>
      <c r="J240" s="23"/>
      <c r="K240" s="37">
        <v>7000</v>
      </c>
      <c r="L240" s="23"/>
      <c r="M240" s="37">
        <v>559.80999999999995</v>
      </c>
      <c r="N240" s="23"/>
      <c r="O240" s="22">
        <v>8</v>
      </c>
      <c r="P240" s="23"/>
    </row>
    <row r="241" spans="1:16" x14ac:dyDescent="0.2">
      <c r="A241" s="70" t="s">
        <v>0</v>
      </c>
      <c r="B241" s="23"/>
      <c r="C241" s="70" t="s">
        <v>468</v>
      </c>
      <c r="D241" s="23"/>
      <c r="E241" s="70" t="s">
        <v>469</v>
      </c>
      <c r="F241" s="23"/>
      <c r="G241" s="23"/>
      <c r="H241" s="23"/>
      <c r="I241" s="23"/>
      <c r="J241" s="23"/>
      <c r="K241" s="61" t="s">
        <v>0</v>
      </c>
      <c r="L241" s="23"/>
      <c r="M241" s="61">
        <v>559.80999999999995</v>
      </c>
      <c r="N241" s="23"/>
      <c r="O241" s="62" t="s">
        <v>0</v>
      </c>
      <c r="P241" s="23"/>
    </row>
    <row r="242" spans="1:16" ht="39.75" customHeight="1" x14ac:dyDescent="0.2">
      <c r="A242" s="102"/>
      <c r="B242" s="23"/>
      <c r="C242" s="102" t="s">
        <v>472</v>
      </c>
      <c r="D242" s="23"/>
      <c r="E242" s="112" t="s">
        <v>473</v>
      </c>
      <c r="F242" s="52"/>
      <c r="G242" s="52"/>
      <c r="H242" s="52"/>
      <c r="I242" s="52"/>
      <c r="J242" s="52"/>
      <c r="K242" s="103">
        <v>10000</v>
      </c>
      <c r="L242" s="23"/>
      <c r="M242" s="103">
        <v>1800</v>
      </c>
      <c r="N242" s="23"/>
      <c r="O242" s="104">
        <v>18</v>
      </c>
      <c r="P242" s="23"/>
    </row>
    <row r="243" spans="1:16" x14ac:dyDescent="0.2">
      <c r="A243" s="99" t="s">
        <v>0</v>
      </c>
      <c r="B243" s="23"/>
      <c r="C243" s="99" t="s">
        <v>174</v>
      </c>
      <c r="D243" s="23"/>
      <c r="E243" s="23"/>
      <c r="F243" s="23"/>
      <c r="G243" s="23"/>
      <c r="H243" s="23"/>
      <c r="I243" s="23"/>
      <c r="J243" s="23"/>
      <c r="K243" s="100">
        <v>10000</v>
      </c>
      <c r="L243" s="23"/>
      <c r="M243" s="100">
        <v>1800</v>
      </c>
      <c r="N243" s="23"/>
      <c r="O243" s="101">
        <v>18</v>
      </c>
      <c r="P243" s="23"/>
    </row>
    <row r="244" spans="1:16" x14ac:dyDescent="0.2">
      <c r="A244" s="99" t="s">
        <v>0</v>
      </c>
      <c r="B244" s="23"/>
      <c r="C244" s="99" t="s">
        <v>175</v>
      </c>
      <c r="D244" s="23"/>
      <c r="E244" s="23"/>
      <c r="F244" s="23"/>
      <c r="G244" s="23"/>
      <c r="H244" s="23"/>
      <c r="I244" s="23"/>
      <c r="J244" s="23"/>
      <c r="K244" s="100">
        <v>10000</v>
      </c>
      <c r="L244" s="23"/>
      <c r="M244" s="100">
        <v>1800</v>
      </c>
      <c r="N244" s="23"/>
      <c r="O244" s="101">
        <v>18</v>
      </c>
      <c r="P244" s="23"/>
    </row>
    <row r="245" spans="1:16" x14ac:dyDescent="0.2">
      <c r="A245" s="89" t="s">
        <v>0</v>
      </c>
      <c r="B245" s="23"/>
      <c r="C245" s="89" t="s">
        <v>466</v>
      </c>
      <c r="D245" s="23"/>
      <c r="E245" s="89" t="s">
        <v>467</v>
      </c>
      <c r="F245" s="23"/>
      <c r="G245" s="23"/>
      <c r="H245" s="23"/>
      <c r="I245" s="23"/>
      <c r="J245" s="23"/>
      <c r="K245" s="37">
        <v>10000</v>
      </c>
      <c r="L245" s="23"/>
      <c r="M245" s="37">
        <v>1800</v>
      </c>
      <c r="N245" s="23"/>
      <c r="O245" s="22">
        <v>18</v>
      </c>
      <c r="P245" s="23"/>
    </row>
    <row r="246" spans="1:16" x14ac:dyDescent="0.2">
      <c r="A246" s="70" t="s">
        <v>0</v>
      </c>
      <c r="B246" s="23"/>
      <c r="C246" s="70" t="s">
        <v>468</v>
      </c>
      <c r="D246" s="23"/>
      <c r="E246" s="70" t="s">
        <v>469</v>
      </c>
      <c r="F246" s="23"/>
      <c r="G246" s="23"/>
      <c r="H246" s="23"/>
      <c r="I246" s="23"/>
      <c r="J246" s="23"/>
      <c r="K246" s="61" t="s">
        <v>0</v>
      </c>
      <c r="L246" s="23"/>
      <c r="M246" s="61">
        <v>1800</v>
      </c>
      <c r="N246" s="23"/>
      <c r="O246" s="62" t="s">
        <v>0</v>
      </c>
      <c r="P246" s="23"/>
    </row>
    <row r="247" spans="1:16" x14ac:dyDescent="0.2">
      <c r="A247" s="105" t="s">
        <v>0</v>
      </c>
      <c r="B247" s="23"/>
      <c r="C247" s="105" t="s">
        <v>474</v>
      </c>
      <c r="D247" s="23"/>
      <c r="E247" s="105" t="s">
        <v>475</v>
      </c>
      <c r="F247" s="23"/>
      <c r="G247" s="23"/>
      <c r="H247" s="23"/>
      <c r="I247" s="23"/>
      <c r="J247" s="23"/>
      <c r="K247" s="107">
        <v>101000</v>
      </c>
      <c r="L247" s="23"/>
      <c r="M247" s="107">
        <v>62305.31</v>
      </c>
      <c r="N247" s="23"/>
      <c r="O247" s="108">
        <v>61.69</v>
      </c>
      <c r="P247" s="23"/>
    </row>
    <row r="248" spans="1:16" x14ac:dyDescent="0.2">
      <c r="A248" s="102"/>
      <c r="B248" s="23"/>
      <c r="C248" s="102" t="s">
        <v>476</v>
      </c>
      <c r="D248" s="23"/>
      <c r="E248" s="102" t="s">
        <v>477</v>
      </c>
      <c r="F248" s="23"/>
      <c r="G248" s="23"/>
      <c r="H248" s="23"/>
      <c r="I248" s="23"/>
      <c r="J248" s="23"/>
      <c r="K248" s="103">
        <v>20000</v>
      </c>
      <c r="L248" s="23"/>
      <c r="M248" s="103">
        <v>7458.35</v>
      </c>
      <c r="N248" s="23"/>
      <c r="O248" s="104">
        <v>37.29</v>
      </c>
      <c r="P248" s="23"/>
    </row>
    <row r="249" spans="1:16" x14ac:dyDescent="0.2">
      <c r="A249" s="99" t="s">
        <v>0</v>
      </c>
      <c r="B249" s="23"/>
      <c r="C249" s="99" t="s">
        <v>174</v>
      </c>
      <c r="D249" s="23"/>
      <c r="E249" s="23"/>
      <c r="F249" s="23"/>
      <c r="G249" s="23"/>
      <c r="H249" s="23"/>
      <c r="I249" s="23"/>
      <c r="J249" s="23"/>
      <c r="K249" s="100">
        <v>20000</v>
      </c>
      <c r="L249" s="23"/>
      <c r="M249" s="100">
        <v>7458.35</v>
      </c>
      <c r="N249" s="23"/>
      <c r="O249" s="101">
        <v>37.29</v>
      </c>
      <c r="P249" s="23"/>
    </row>
    <row r="250" spans="1:16" x14ac:dyDescent="0.2">
      <c r="A250" s="99" t="s">
        <v>0</v>
      </c>
      <c r="B250" s="23"/>
      <c r="C250" s="99" t="s">
        <v>175</v>
      </c>
      <c r="D250" s="23"/>
      <c r="E250" s="23"/>
      <c r="F250" s="23"/>
      <c r="G250" s="23"/>
      <c r="H250" s="23"/>
      <c r="I250" s="23"/>
      <c r="J250" s="23"/>
      <c r="K250" s="100">
        <v>20000</v>
      </c>
      <c r="L250" s="23"/>
      <c r="M250" s="100">
        <v>7458.35</v>
      </c>
      <c r="N250" s="23"/>
      <c r="O250" s="101">
        <v>37.29</v>
      </c>
      <c r="P250" s="23"/>
    </row>
    <row r="251" spans="1:16" x14ac:dyDescent="0.2">
      <c r="A251" s="89" t="s">
        <v>0</v>
      </c>
      <c r="B251" s="23"/>
      <c r="C251" s="89" t="s">
        <v>367</v>
      </c>
      <c r="D251" s="23"/>
      <c r="E251" s="89" t="s">
        <v>368</v>
      </c>
      <c r="F251" s="23"/>
      <c r="G251" s="23"/>
      <c r="H251" s="23"/>
      <c r="I251" s="23"/>
      <c r="J251" s="23"/>
      <c r="K251" s="37">
        <v>20000</v>
      </c>
      <c r="L251" s="23"/>
      <c r="M251" s="37">
        <v>7458.35</v>
      </c>
      <c r="N251" s="23"/>
      <c r="O251" s="22">
        <v>37.29</v>
      </c>
      <c r="P251" s="23"/>
    </row>
    <row r="252" spans="1:16" x14ac:dyDescent="0.2">
      <c r="A252" s="70" t="s">
        <v>0</v>
      </c>
      <c r="B252" s="23"/>
      <c r="C252" s="70" t="s">
        <v>418</v>
      </c>
      <c r="D252" s="23"/>
      <c r="E252" s="70" t="s">
        <v>419</v>
      </c>
      <c r="F252" s="23"/>
      <c r="G252" s="23"/>
      <c r="H252" s="23"/>
      <c r="I252" s="23"/>
      <c r="J252" s="23"/>
      <c r="K252" s="61" t="s">
        <v>0</v>
      </c>
      <c r="L252" s="23"/>
      <c r="M252" s="61">
        <v>7458.35</v>
      </c>
      <c r="N252" s="23"/>
      <c r="O252" s="62" t="s">
        <v>0</v>
      </c>
      <c r="P252" s="23"/>
    </row>
    <row r="253" spans="1:16" x14ac:dyDescent="0.2">
      <c r="A253" s="102"/>
      <c r="B253" s="23"/>
      <c r="C253" s="102" t="s">
        <v>478</v>
      </c>
      <c r="D253" s="23"/>
      <c r="E253" s="102" t="s">
        <v>479</v>
      </c>
      <c r="F253" s="23"/>
      <c r="G253" s="23"/>
      <c r="H253" s="23"/>
      <c r="I253" s="23"/>
      <c r="J253" s="23"/>
      <c r="K253" s="103">
        <v>80000</v>
      </c>
      <c r="L253" s="23"/>
      <c r="M253" s="103">
        <v>54846.96</v>
      </c>
      <c r="N253" s="23"/>
      <c r="O253" s="104">
        <v>68.56</v>
      </c>
      <c r="P253" s="23"/>
    </row>
    <row r="254" spans="1:16" x14ac:dyDescent="0.2">
      <c r="A254" s="99" t="s">
        <v>0</v>
      </c>
      <c r="B254" s="23"/>
      <c r="C254" s="99" t="s">
        <v>174</v>
      </c>
      <c r="D254" s="23"/>
      <c r="E254" s="23"/>
      <c r="F254" s="23"/>
      <c r="G254" s="23"/>
      <c r="H254" s="23"/>
      <c r="I254" s="23"/>
      <c r="J254" s="23"/>
      <c r="K254" s="100">
        <v>20000</v>
      </c>
      <c r="L254" s="23"/>
      <c r="M254" s="100">
        <v>0</v>
      </c>
      <c r="N254" s="23"/>
      <c r="O254" s="101">
        <v>0</v>
      </c>
      <c r="P254" s="23"/>
    </row>
    <row r="255" spans="1:16" x14ac:dyDescent="0.2">
      <c r="A255" s="99" t="s">
        <v>0</v>
      </c>
      <c r="B255" s="23"/>
      <c r="C255" s="99" t="s">
        <v>175</v>
      </c>
      <c r="D255" s="23"/>
      <c r="E255" s="23"/>
      <c r="F255" s="23"/>
      <c r="G255" s="23"/>
      <c r="H255" s="23"/>
      <c r="I255" s="23"/>
      <c r="J255" s="23"/>
      <c r="K255" s="100">
        <v>20000</v>
      </c>
      <c r="L255" s="23"/>
      <c r="M255" s="100">
        <v>0</v>
      </c>
      <c r="N255" s="23"/>
      <c r="O255" s="101">
        <v>0</v>
      </c>
      <c r="P255" s="23"/>
    </row>
    <row r="256" spans="1:16" x14ac:dyDescent="0.2">
      <c r="A256" s="89" t="s">
        <v>0</v>
      </c>
      <c r="B256" s="23"/>
      <c r="C256" s="89" t="s">
        <v>446</v>
      </c>
      <c r="D256" s="23"/>
      <c r="E256" s="89" t="s">
        <v>447</v>
      </c>
      <c r="F256" s="23"/>
      <c r="G256" s="23"/>
      <c r="H256" s="23"/>
      <c r="I256" s="23"/>
      <c r="J256" s="23"/>
      <c r="K256" s="37">
        <v>20000</v>
      </c>
      <c r="L256" s="23"/>
      <c r="M256" s="37">
        <v>0</v>
      </c>
      <c r="N256" s="23"/>
      <c r="O256" s="22">
        <v>0</v>
      </c>
      <c r="P256" s="23"/>
    </row>
    <row r="257" spans="1:16" x14ac:dyDescent="0.2">
      <c r="A257" s="70" t="s">
        <v>0</v>
      </c>
      <c r="B257" s="23"/>
      <c r="C257" s="70" t="s">
        <v>448</v>
      </c>
      <c r="D257" s="23"/>
      <c r="E257" s="70" t="s">
        <v>449</v>
      </c>
      <c r="F257" s="23"/>
      <c r="G257" s="23"/>
      <c r="H257" s="23"/>
      <c r="I257" s="23"/>
      <c r="J257" s="23"/>
      <c r="K257" s="61" t="s">
        <v>0</v>
      </c>
      <c r="L257" s="23"/>
      <c r="M257" s="61">
        <v>0</v>
      </c>
      <c r="N257" s="23"/>
      <c r="O257" s="62" t="s">
        <v>0</v>
      </c>
      <c r="P257" s="23"/>
    </row>
    <row r="258" spans="1:16" x14ac:dyDescent="0.2">
      <c r="A258" s="99" t="s">
        <v>0</v>
      </c>
      <c r="B258" s="23"/>
      <c r="C258" s="99" t="s">
        <v>181</v>
      </c>
      <c r="D258" s="23"/>
      <c r="E258" s="23"/>
      <c r="F258" s="23"/>
      <c r="G258" s="23"/>
      <c r="H258" s="23"/>
      <c r="I258" s="23"/>
      <c r="J258" s="23"/>
      <c r="K258" s="100">
        <v>60000</v>
      </c>
      <c r="L258" s="23"/>
      <c r="M258" s="100">
        <v>54846.96</v>
      </c>
      <c r="N258" s="23"/>
      <c r="O258" s="101">
        <v>91.41</v>
      </c>
      <c r="P258" s="23"/>
    </row>
    <row r="259" spans="1:16" x14ac:dyDescent="0.2">
      <c r="A259" s="99" t="s">
        <v>0</v>
      </c>
      <c r="B259" s="23"/>
      <c r="C259" s="99" t="s">
        <v>183</v>
      </c>
      <c r="D259" s="23"/>
      <c r="E259" s="23"/>
      <c r="F259" s="23"/>
      <c r="G259" s="23"/>
      <c r="H259" s="23"/>
      <c r="I259" s="23"/>
      <c r="J259" s="23"/>
      <c r="K259" s="100">
        <v>60000</v>
      </c>
      <c r="L259" s="23"/>
      <c r="M259" s="100">
        <v>54846.96</v>
      </c>
      <c r="N259" s="23"/>
      <c r="O259" s="101">
        <v>91.41</v>
      </c>
      <c r="P259" s="23"/>
    </row>
    <row r="260" spans="1:16" x14ac:dyDescent="0.2">
      <c r="A260" s="89" t="s">
        <v>0</v>
      </c>
      <c r="B260" s="23"/>
      <c r="C260" s="89" t="s">
        <v>446</v>
      </c>
      <c r="D260" s="23"/>
      <c r="E260" s="89" t="s">
        <v>447</v>
      </c>
      <c r="F260" s="23"/>
      <c r="G260" s="23"/>
      <c r="H260" s="23"/>
      <c r="I260" s="23"/>
      <c r="J260" s="23"/>
      <c r="K260" s="37">
        <v>60000</v>
      </c>
      <c r="L260" s="23"/>
      <c r="M260" s="37">
        <v>54846.96</v>
      </c>
      <c r="N260" s="23"/>
      <c r="O260" s="22">
        <v>91.41</v>
      </c>
      <c r="P260" s="23"/>
    </row>
    <row r="261" spans="1:16" x14ac:dyDescent="0.2">
      <c r="A261" s="70" t="s">
        <v>0</v>
      </c>
      <c r="B261" s="23"/>
      <c r="C261" s="70" t="s">
        <v>448</v>
      </c>
      <c r="D261" s="23"/>
      <c r="E261" s="70" t="s">
        <v>449</v>
      </c>
      <c r="F261" s="23"/>
      <c r="G261" s="23"/>
      <c r="H261" s="23"/>
      <c r="I261" s="23"/>
      <c r="J261" s="23"/>
      <c r="K261" s="61" t="s">
        <v>0</v>
      </c>
      <c r="L261" s="23"/>
      <c r="M261" s="61">
        <v>54846.96</v>
      </c>
      <c r="N261" s="23"/>
      <c r="O261" s="62" t="s">
        <v>0</v>
      </c>
      <c r="P261" s="23"/>
    </row>
    <row r="262" spans="1:16" x14ac:dyDescent="0.2">
      <c r="A262" s="102"/>
      <c r="B262" s="23"/>
      <c r="C262" s="102" t="s">
        <v>480</v>
      </c>
      <c r="D262" s="23"/>
      <c r="E262" s="102" t="s">
        <v>481</v>
      </c>
      <c r="F262" s="23"/>
      <c r="G262" s="23"/>
      <c r="H262" s="23"/>
      <c r="I262" s="23"/>
      <c r="J262" s="23"/>
      <c r="K262" s="103">
        <v>1000</v>
      </c>
      <c r="L262" s="23"/>
      <c r="M262" s="103">
        <v>0</v>
      </c>
      <c r="N262" s="23"/>
      <c r="O262" s="104">
        <v>0</v>
      </c>
      <c r="P262" s="23"/>
    </row>
    <row r="263" spans="1:16" x14ac:dyDescent="0.2">
      <c r="A263" s="99" t="s">
        <v>0</v>
      </c>
      <c r="B263" s="23"/>
      <c r="C263" s="99" t="s">
        <v>192</v>
      </c>
      <c r="D263" s="23"/>
      <c r="E263" s="23"/>
      <c r="F263" s="23"/>
      <c r="G263" s="23"/>
      <c r="H263" s="23"/>
      <c r="I263" s="23"/>
      <c r="J263" s="23"/>
      <c r="K263" s="100">
        <v>1000</v>
      </c>
      <c r="L263" s="23"/>
      <c r="M263" s="100">
        <v>0</v>
      </c>
      <c r="N263" s="23"/>
      <c r="O263" s="101">
        <v>0</v>
      </c>
      <c r="P263" s="23"/>
    </row>
    <row r="264" spans="1:16" x14ac:dyDescent="0.2">
      <c r="A264" s="99" t="s">
        <v>0</v>
      </c>
      <c r="B264" s="23"/>
      <c r="C264" s="99" t="s">
        <v>199</v>
      </c>
      <c r="D264" s="23"/>
      <c r="E264" s="23"/>
      <c r="F264" s="23"/>
      <c r="G264" s="23"/>
      <c r="H264" s="23"/>
      <c r="I264" s="23"/>
      <c r="J264" s="23"/>
      <c r="K264" s="100">
        <v>1000</v>
      </c>
      <c r="L264" s="23"/>
      <c r="M264" s="100">
        <v>0</v>
      </c>
      <c r="N264" s="23"/>
      <c r="O264" s="101">
        <v>0</v>
      </c>
      <c r="P264" s="23"/>
    </row>
    <row r="265" spans="1:16" x14ac:dyDescent="0.2">
      <c r="A265" s="89" t="s">
        <v>0</v>
      </c>
      <c r="B265" s="23"/>
      <c r="C265" s="89" t="s">
        <v>482</v>
      </c>
      <c r="D265" s="23"/>
      <c r="E265" s="89" t="s">
        <v>483</v>
      </c>
      <c r="F265" s="23"/>
      <c r="G265" s="23"/>
      <c r="H265" s="23"/>
      <c r="I265" s="23"/>
      <c r="J265" s="23"/>
      <c r="K265" s="37">
        <v>1000</v>
      </c>
      <c r="L265" s="23"/>
      <c r="M265" s="37">
        <v>0</v>
      </c>
      <c r="N265" s="23"/>
      <c r="O265" s="22">
        <v>0</v>
      </c>
      <c r="P265" s="23"/>
    </row>
    <row r="266" spans="1:16" x14ac:dyDescent="0.2">
      <c r="A266" s="70" t="s">
        <v>0</v>
      </c>
      <c r="B266" s="23"/>
      <c r="C266" s="70" t="s">
        <v>484</v>
      </c>
      <c r="D266" s="23"/>
      <c r="E266" s="70" t="s">
        <v>485</v>
      </c>
      <c r="F266" s="23"/>
      <c r="G266" s="23"/>
      <c r="H266" s="23"/>
      <c r="I266" s="23"/>
      <c r="J266" s="23"/>
      <c r="K266" s="61" t="s">
        <v>0</v>
      </c>
      <c r="L266" s="23"/>
      <c r="M266" s="61">
        <v>0</v>
      </c>
      <c r="N266" s="23"/>
      <c r="O266" s="62" t="s">
        <v>0</v>
      </c>
      <c r="P266" s="23"/>
    </row>
    <row r="267" spans="1:16" ht="30" customHeight="1" x14ac:dyDescent="0.2">
      <c r="A267" s="109" t="s">
        <v>0</v>
      </c>
      <c r="B267" s="23"/>
      <c r="C267" s="113" t="s">
        <v>486</v>
      </c>
      <c r="D267" s="52"/>
      <c r="E267" s="52"/>
      <c r="F267" s="52"/>
      <c r="G267" s="52"/>
      <c r="H267" s="52"/>
      <c r="I267" s="52"/>
      <c r="J267" s="52"/>
      <c r="K267" s="110">
        <v>33225081.379999999</v>
      </c>
      <c r="L267" s="23"/>
      <c r="M267" s="110">
        <v>30966349.719999999</v>
      </c>
      <c r="N267" s="23"/>
      <c r="O267" s="111">
        <v>93.2</v>
      </c>
      <c r="P267" s="23"/>
    </row>
    <row r="268" spans="1:16" ht="35.25" customHeight="1" x14ac:dyDescent="0.2">
      <c r="A268" s="109" t="s">
        <v>0</v>
      </c>
      <c r="B268" s="23"/>
      <c r="C268" s="113" t="s">
        <v>487</v>
      </c>
      <c r="D268" s="52"/>
      <c r="E268" s="52"/>
      <c r="F268" s="52"/>
      <c r="G268" s="52"/>
      <c r="H268" s="52"/>
      <c r="I268" s="52"/>
      <c r="J268" s="52"/>
      <c r="K268" s="110">
        <v>15429248.619999999</v>
      </c>
      <c r="L268" s="23"/>
      <c r="M268" s="110">
        <v>13471422.210000001</v>
      </c>
      <c r="N268" s="23"/>
      <c r="O268" s="111">
        <v>87.31</v>
      </c>
      <c r="P268" s="23"/>
    </row>
    <row r="269" spans="1:16" x14ac:dyDescent="0.2">
      <c r="A269" s="99" t="s">
        <v>0</v>
      </c>
      <c r="B269" s="23"/>
      <c r="C269" s="99" t="s">
        <v>174</v>
      </c>
      <c r="D269" s="23"/>
      <c r="E269" s="23"/>
      <c r="F269" s="23"/>
      <c r="G269" s="23"/>
      <c r="H269" s="23"/>
      <c r="I269" s="23"/>
      <c r="J269" s="23"/>
      <c r="K269" s="100">
        <v>3174228.36</v>
      </c>
      <c r="L269" s="23"/>
      <c r="M269" s="100">
        <v>2978597.87</v>
      </c>
      <c r="N269" s="23"/>
      <c r="O269" s="101">
        <v>93.84</v>
      </c>
      <c r="P269" s="23"/>
    </row>
    <row r="270" spans="1:16" x14ac:dyDescent="0.2">
      <c r="A270" s="99" t="s">
        <v>0</v>
      </c>
      <c r="B270" s="23"/>
      <c r="C270" s="99" t="s">
        <v>175</v>
      </c>
      <c r="D270" s="23"/>
      <c r="E270" s="23"/>
      <c r="F270" s="23"/>
      <c r="G270" s="23"/>
      <c r="H270" s="23"/>
      <c r="I270" s="23"/>
      <c r="J270" s="23"/>
      <c r="K270" s="100">
        <v>3174228.36</v>
      </c>
      <c r="L270" s="23"/>
      <c r="M270" s="100">
        <v>2978597.87</v>
      </c>
      <c r="N270" s="23"/>
      <c r="O270" s="101">
        <v>93.84</v>
      </c>
      <c r="P270" s="23"/>
    </row>
    <row r="271" spans="1:16" x14ac:dyDescent="0.2">
      <c r="A271" s="99" t="s">
        <v>0</v>
      </c>
      <c r="B271" s="23"/>
      <c r="C271" s="99" t="s">
        <v>192</v>
      </c>
      <c r="D271" s="23"/>
      <c r="E271" s="23"/>
      <c r="F271" s="23"/>
      <c r="G271" s="23"/>
      <c r="H271" s="23"/>
      <c r="I271" s="23"/>
      <c r="J271" s="23"/>
      <c r="K271" s="100">
        <v>10665020.26</v>
      </c>
      <c r="L271" s="23"/>
      <c r="M271" s="100">
        <v>8902824.3399999999</v>
      </c>
      <c r="N271" s="23"/>
      <c r="O271" s="101">
        <v>83.48</v>
      </c>
      <c r="P271" s="23"/>
    </row>
    <row r="272" spans="1:16" x14ac:dyDescent="0.2">
      <c r="A272" s="99" t="s">
        <v>0</v>
      </c>
      <c r="B272" s="23"/>
      <c r="C272" s="99" t="s">
        <v>195</v>
      </c>
      <c r="D272" s="23"/>
      <c r="E272" s="23"/>
      <c r="F272" s="23"/>
      <c r="G272" s="23"/>
      <c r="H272" s="23"/>
      <c r="I272" s="23"/>
      <c r="J272" s="23"/>
      <c r="K272" s="100">
        <v>2284350</v>
      </c>
      <c r="L272" s="23"/>
      <c r="M272" s="100">
        <v>947767.44</v>
      </c>
      <c r="N272" s="23"/>
      <c r="O272" s="101">
        <v>41.49</v>
      </c>
      <c r="P272" s="23"/>
    </row>
    <row r="273" spans="1:16" x14ac:dyDescent="0.2">
      <c r="A273" s="99" t="s">
        <v>0</v>
      </c>
      <c r="B273" s="23"/>
      <c r="C273" s="99" t="s">
        <v>196</v>
      </c>
      <c r="D273" s="23"/>
      <c r="E273" s="23"/>
      <c r="F273" s="23"/>
      <c r="G273" s="23"/>
      <c r="H273" s="23"/>
      <c r="I273" s="23"/>
      <c r="J273" s="23"/>
      <c r="K273" s="100">
        <v>710400</v>
      </c>
      <c r="L273" s="23"/>
      <c r="M273" s="100">
        <v>400000</v>
      </c>
      <c r="N273" s="23"/>
      <c r="O273" s="101">
        <v>56.31</v>
      </c>
      <c r="P273" s="23"/>
    </row>
    <row r="274" spans="1:16" x14ac:dyDescent="0.2">
      <c r="A274" s="99" t="s">
        <v>0</v>
      </c>
      <c r="B274" s="23"/>
      <c r="C274" s="99" t="s">
        <v>199</v>
      </c>
      <c r="D274" s="23"/>
      <c r="E274" s="23"/>
      <c r="F274" s="23"/>
      <c r="G274" s="23"/>
      <c r="H274" s="23"/>
      <c r="I274" s="23"/>
      <c r="J274" s="23"/>
      <c r="K274" s="100">
        <v>7670270.2599999998</v>
      </c>
      <c r="L274" s="23"/>
      <c r="M274" s="100">
        <v>7555056.9000000004</v>
      </c>
      <c r="N274" s="23"/>
      <c r="O274" s="101">
        <v>98.5</v>
      </c>
      <c r="P274" s="23"/>
    </row>
    <row r="275" spans="1:16" x14ac:dyDescent="0.2">
      <c r="A275" s="99" t="s">
        <v>0</v>
      </c>
      <c r="B275" s="23"/>
      <c r="C275" s="99" t="s">
        <v>200</v>
      </c>
      <c r="D275" s="23"/>
      <c r="E275" s="23"/>
      <c r="F275" s="23"/>
      <c r="G275" s="23"/>
      <c r="H275" s="23"/>
      <c r="I275" s="23"/>
      <c r="J275" s="23"/>
      <c r="K275" s="100">
        <v>40000</v>
      </c>
      <c r="L275" s="23"/>
      <c r="M275" s="100">
        <v>40000</v>
      </c>
      <c r="N275" s="23"/>
      <c r="O275" s="101">
        <v>100</v>
      </c>
      <c r="P275" s="23"/>
    </row>
    <row r="276" spans="1:16" x14ac:dyDescent="0.2">
      <c r="A276" s="99" t="s">
        <v>0</v>
      </c>
      <c r="B276" s="23"/>
      <c r="C276" s="99" t="s">
        <v>201</v>
      </c>
      <c r="D276" s="23"/>
      <c r="E276" s="23"/>
      <c r="F276" s="23"/>
      <c r="G276" s="23"/>
      <c r="H276" s="23"/>
      <c r="I276" s="23"/>
      <c r="J276" s="23"/>
      <c r="K276" s="100">
        <v>40000</v>
      </c>
      <c r="L276" s="23"/>
      <c r="M276" s="100">
        <v>40000</v>
      </c>
      <c r="N276" s="23"/>
      <c r="O276" s="101">
        <v>100</v>
      </c>
      <c r="P276" s="23"/>
    </row>
    <row r="277" spans="1:16" x14ac:dyDescent="0.2">
      <c r="A277" s="99" t="s">
        <v>0</v>
      </c>
      <c r="B277" s="23"/>
      <c r="C277" s="99" t="s">
        <v>203</v>
      </c>
      <c r="D277" s="23"/>
      <c r="E277" s="23"/>
      <c r="F277" s="23"/>
      <c r="G277" s="23"/>
      <c r="H277" s="23"/>
      <c r="I277" s="23"/>
      <c r="J277" s="23"/>
      <c r="K277" s="100">
        <v>1550000</v>
      </c>
      <c r="L277" s="23"/>
      <c r="M277" s="100">
        <v>1550000</v>
      </c>
      <c r="N277" s="23"/>
      <c r="O277" s="101">
        <v>100</v>
      </c>
      <c r="P277" s="23"/>
    </row>
    <row r="278" spans="1:16" x14ac:dyDescent="0.2">
      <c r="A278" s="99" t="s">
        <v>0</v>
      </c>
      <c r="B278" s="23"/>
      <c r="C278" s="99" t="s">
        <v>204</v>
      </c>
      <c r="D278" s="23"/>
      <c r="E278" s="23"/>
      <c r="F278" s="23"/>
      <c r="G278" s="23"/>
      <c r="H278" s="23"/>
      <c r="I278" s="23"/>
      <c r="J278" s="23"/>
      <c r="K278" s="100">
        <v>1550000</v>
      </c>
      <c r="L278" s="23"/>
      <c r="M278" s="100">
        <v>1550000</v>
      </c>
      <c r="N278" s="23"/>
      <c r="O278" s="101">
        <v>100</v>
      </c>
      <c r="P278" s="23"/>
    </row>
    <row r="279" spans="1:16" x14ac:dyDescent="0.2">
      <c r="A279" s="105" t="s">
        <v>0</v>
      </c>
      <c r="B279" s="23"/>
      <c r="C279" s="105" t="s">
        <v>321</v>
      </c>
      <c r="D279" s="23"/>
      <c r="E279" s="105" t="s">
        <v>322</v>
      </c>
      <c r="F279" s="23"/>
      <c r="G279" s="23"/>
      <c r="H279" s="23"/>
      <c r="I279" s="23"/>
      <c r="J279" s="23"/>
      <c r="K279" s="107">
        <v>15429248.619999999</v>
      </c>
      <c r="L279" s="23"/>
      <c r="M279" s="107">
        <v>13471422.210000001</v>
      </c>
      <c r="N279" s="23"/>
      <c r="O279" s="108">
        <v>87.31</v>
      </c>
      <c r="P279" s="23"/>
    </row>
    <row r="280" spans="1:16" x14ac:dyDescent="0.2">
      <c r="A280" s="105" t="s">
        <v>0</v>
      </c>
      <c r="B280" s="23"/>
      <c r="C280" s="105" t="s">
        <v>488</v>
      </c>
      <c r="D280" s="23"/>
      <c r="E280" s="105" t="s">
        <v>489</v>
      </c>
      <c r="F280" s="23"/>
      <c r="G280" s="23"/>
      <c r="H280" s="23"/>
      <c r="I280" s="23"/>
      <c r="J280" s="23"/>
      <c r="K280" s="107">
        <v>185250</v>
      </c>
      <c r="L280" s="23"/>
      <c r="M280" s="107">
        <v>185250</v>
      </c>
      <c r="N280" s="23"/>
      <c r="O280" s="108">
        <v>100</v>
      </c>
      <c r="P280" s="23"/>
    </row>
    <row r="281" spans="1:16" ht="27" customHeight="1" x14ac:dyDescent="0.2">
      <c r="A281" s="102"/>
      <c r="B281" s="23"/>
      <c r="C281" s="102" t="s">
        <v>490</v>
      </c>
      <c r="D281" s="23"/>
      <c r="E281" s="112" t="s">
        <v>491</v>
      </c>
      <c r="F281" s="52"/>
      <c r="G281" s="52"/>
      <c r="H281" s="52"/>
      <c r="I281" s="52"/>
      <c r="J281" s="52"/>
      <c r="K281" s="103">
        <v>165250</v>
      </c>
      <c r="L281" s="23"/>
      <c r="M281" s="103">
        <v>165250</v>
      </c>
      <c r="N281" s="23"/>
      <c r="O281" s="104">
        <v>100</v>
      </c>
      <c r="P281" s="23"/>
    </row>
    <row r="282" spans="1:16" x14ac:dyDescent="0.2">
      <c r="A282" s="99" t="s">
        <v>0</v>
      </c>
      <c r="B282" s="23"/>
      <c r="C282" s="99" t="s">
        <v>174</v>
      </c>
      <c r="D282" s="23"/>
      <c r="E282" s="23"/>
      <c r="F282" s="23"/>
      <c r="G282" s="23"/>
      <c r="H282" s="23"/>
      <c r="I282" s="23"/>
      <c r="J282" s="23"/>
      <c r="K282" s="100">
        <v>165250</v>
      </c>
      <c r="L282" s="23"/>
      <c r="M282" s="100">
        <v>165250</v>
      </c>
      <c r="N282" s="23"/>
      <c r="O282" s="101">
        <v>100</v>
      </c>
      <c r="P282" s="23"/>
    </row>
    <row r="283" spans="1:16" x14ac:dyDescent="0.2">
      <c r="A283" s="99" t="s">
        <v>0</v>
      </c>
      <c r="B283" s="23"/>
      <c r="C283" s="99" t="s">
        <v>175</v>
      </c>
      <c r="D283" s="23"/>
      <c r="E283" s="23"/>
      <c r="F283" s="23"/>
      <c r="G283" s="23"/>
      <c r="H283" s="23"/>
      <c r="I283" s="23"/>
      <c r="J283" s="23"/>
      <c r="K283" s="100">
        <v>165250</v>
      </c>
      <c r="L283" s="23"/>
      <c r="M283" s="100">
        <v>165250</v>
      </c>
      <c r="N283" s="23"/>
      <c r="O283" s="101">
        <v>100</v>
      </c>
      <c r="P283" s="23"/>
    </row>
    <row r="284" spans="1:16" x14ac:dyDescent="0.2">
      <c r="A284" s="89" t="s">
        <v>0</v>
      </c>
      <c r="B284" s="23"/>
      <c r="C284" s="89" t="s">
        <v>333</v>
      </c>
      <c r="D284" s="23"/>
      <c r="E284" s="89" t="s">
        <v>334</v>
      </c>
      <c r="F284" s="23"/>
      <c r="G284" s="23"/>
      <c r="H284" s="23"/>
      <c r="I284" s="23"/>
      <c r="J284" s="23"/>
      <c r="K284" s="37">
        <v>165250</v>
      </c>
      <c r="L284" s="23"/>
      <c r="M284" s="37">
        <v>165250</v>
      </c>
      <c r="N284" s="23"/>
      <c r="O284" s="22">
        <v>100</v>
      </c>
      <c r="P284" s="23"/>
    </row>
    <row r="285" spans="1:16" x14ac:dyDescent="0.2">
      <c r="A285" s="70" t="s">
        <v>0</v>
      </c>
      <c r="B285" s="23"/>
      <c r="C285" s="70" t="s">
        <v>335</v>
      </c>
      <c r="D285" s="23"/>
      <c r="E285" s="70" t="s">
        <v>336</v>
      </c>
      <c r="F285" s="23"/>
      <c r="G285" s="23"/>
      <c r="H285" s="23"/>
      <c r="I285" s="23"/>
      <c r="J285" s="23"/>
      <c r="K285" s="61" t="s">
        <v>0</v>
      </c>
      <c r="L285" s="23"/>
      <c r="M285" s="61">
        <v>165250</v>
      </c>
      <c r="N285" s="23"/>
      <c r="O285" s="62" t="s">
        <v>0</v>
      </c>
      <c r="P285" s="23"/>
    </row>
    <row r="286" spans="1:16" x14ac:dyDescent="0.2">
      <c r="A286" s="102"/>
      <c r="B286" s="23"/>
      <c r="C286" s="102" t="s">
        <v>492</v>
      </c>
      <c r="D286" s="23"/>
      <c r="E286" s="102" t="s">
        <v>493</v>
      </c>
      <c r="F286" s="23"/>
      <c r="G286" s="23"/>
      <c r="H286" s="23"/>
      <c r="I286" s="23"/>
      <c r="J286" s="23"/>
      <c r="K286" s="103">
        <v>15000</v>
      </c>
      <c r="L286" s="23"/>
      <c r="M286" s="103">
        <v>15000</v>
      </c>
      <c r="N286" s="23"/>
      <c r="O286" s="104">
        <v>100</v>
      </c>
      <c r="P286" s="23"/>
    </row>
    <row r="287" spans="1:16" x14ac:dyDescent="0.2">
      <c r="A287" s="99" t="s">
        <v>0</v>
      </c>
      <c r="B287" s="23"/>
      <c r="C287" s="99" t="s">
        <v>174</v>
      </c>
      <c r="D287" s="23"/>
      <c r="E287" s="23"/>
      <c r="F287" s="23"/>
      <c r="G287" s="23"/>
      <c r="H287" s="23"/>
      <c r="I287" s="23"/>
      <c r="J287" s="23"/>
      <c r="K287" s="100">
        <v>15000</v>
      </c>
      <c r="L287" s="23"/>
      <c r="M287" s="100">
        <v>15000</v>
      </c>
      <c r="N287" s="23"/>
      <c r="O287" s="101">
        <v>100</v>
      </c>
      <c r="P287" s="23"/>
    </row>
    <row r="288" spans="1:16" x14ac:dyDescent="0.2">
      <c r="A288" s="99" t="s">
        <v>0</v>
      </c>
      <c r="B288" s="23"/>
      <c r="C288" s="99" t="s">
        <v>175</v>
      </c>
      <c r="D288" s="23"/>
      <c r="E288" s="23"/>
      <c r="F288" s="23"/>
      <c r="G288" s="23"/>
      <c r="H288" s="23"/>
      <c r="I288" s="23"/>
      <c r="J288" s="23"/>
      <c r="K288" s="100">
        <v>15000</v>
      </c>
      <c r="L288" s="23"/>
      <c r="M288" s="100">
        <v>15000</v>
      </c>
      <c r="N288" s="23"/>
      <c r="O288" s="101">
        <v>100</v>
      </c>
      <c r="P288" s="23"/>
    </row>
    <row r="289" spans="1:16" x14ac:dyDescent="0.2">
      <c r="A289" s="89" t="s">
        <v>0</v>
      </c>
      <c r="B289" s="23"/>
      <c r="C289" s="89" t="s">
        <v>367</v>
      </c>
      <c r="D289" s="23"/>
      <c r="E289" s="89" t="s">
        <v>368</v>
      </c>
      <c r="F289" s="23"/>
      <c r="G289" s="23"/>
      <c r="H289" s="23"/>
      <c r="I289" s="23"/>
      <c r="J289" s="23"/>
      <c r="K289" s="37">
        <v>15000</v>
      </c>
      <c r="L289" s="23"/>
      <c r="M289" s="37">
        <v>15000</v>
      </c>
      <c r="N289" s="23"/>
      <c r="O289" s="22">
        <v>100</v>
      </c>
      <c r="P289" s="23"/>
    </row>
    <row r="290" spans="1:16" x14ac:dyDescent="0.2">
      <c r="A290" s="70" t="s">
        <v>0</v>
      </c>
      <c r="B290" s="23"/>
      <c r="C290" s="70" t="s">
        <v>379</v>
      </c>
      <c r="D290" s="23"/>
      <c r="E290" s="70" t="s">
        <v>380</v>
      </c>
      <c r="F290" s="23"/>
      <c r="G290" s="23"/>
      <c r="H290" s="23"/>
      <c r="I290" s="23"/>
      <c r="J290" s="23"/>
      <c r="K290" s="61" t="s">
        <v>0</v>
      </c>
      <c r="L290" s="23"/>
      <c r="M290" s="61">
        <v>15000</v>
      </c>
      <c r="N290" s="23"/>
      <c r="O290" s="62" t="s">
        <v>0</v>
      </c>
      <c r="P290" s="23"/>
    </row>
    <row r="291" spans="1:16" ht="28.5" customHeight="1" x14ac:dyDescent="0.2">
      <c r="A291" s="102"/>
      <c r="B291" s="23"/>
      <c r="C291" s="102" t="s">
        <v>494</v>
      </c>
      <c r="D291" s="23"/>
      <c r="E291" s="112" t="s">
        <v>495</v>
      </c>
      <c r="F291" s="52"/>
      <c r="G291" s="52"/>
      <c r="H291" s="52"/>
      <c r="I291" s="52"/>
      <c r="J291" s="52"/>
      <c r="K291" s="103">
        <v>5000</v>
      </c>
      <c r="L291" s="23"/>
      <c r="M291" s="103">
        <v>5000</v>
      </c>
      <c r="N291" s="23"/>
      <c r="O291" s="104">
        <v>100</v>
      </c>
      <c r="P291" s="23"/>
    </row>
    <row r="292" spans="1:16" x14ac:dyDescent="0.2">
      <c r="A292" s="99" t="s">
        <v>0</v>
      </c>
      <c r="B292" s="23"/>
      <c r="C292" s="99" t="s">
        <v>192</v>
      </c>
      <c r="D292" s="23"/>
      <c r="E292" s="23"/>
      <c r="F292" s="23"/>
      <c r="G292" s="23"/>
      <c r="H292" s="23"/>
      <c r="I292" s="23"/>
      <c r="J292" s="23"/>
      <c r="K292" s="100">
        <v>5000</v>
      </c>
      <c r="L292" s="23"/>
      <c r="M292" s="100">
        <v>5000</v>
      </c>
      <c r="N292" s="23"/>
      <c r="O292" s="101">
        <v>100</v>
      </c>
      <c r="P292" s="23"/>
    </row>
    <row r="293" spans="1:16" x14ac:dyDescent="0.2">
      <c r="A293" s="99" t="s">
        <v>0</v>
      </c>
      <c r="B293" s="23"/>
      <c r="C293" s="99" t="s">
        <v>199</v>
      </c>
      <c r="D293" s="23"/>
      <c r="E293" s="23"/>
      <c r="F293" s="23"/>
      <c r="G293" s="23"/>
      <c r="H293" s="23"/>
      <c r="I293" s="23"/>
      <c r="J293" s="23"/>
      <c r="K293" s="100">
        <v>5000</v>
      </c>
      <c r="L293" s="23"/>
      <c r="M293" s="100">
        <v>5000</v>
      </c>
      <c r="N293" s="23"/>
      <c r="O293" s="101">
        <v>100</v>
      </c>
      <c r="P293" s="23"/>
    </row>
    <row r="294" spans="1:16" x14ac:dyDescent="0.2">
      <c r="A294" s="89" t="s">
        <v>0</v>
      </c>
      <c r="B294" s="23"/>
      <c r="C294" s="89" t="s">
        <v>367</v>
      </c>
      <c r="D294" s="23"/>
      <c r="E294" s="89" t="s">
        <v>368</v>
      </c>
      <c r="F294" s="23"/>
      <c r="G294" s="23"/>
      <c r="H294" s="23"/>
      <c r="I294" s="23"/>
      <c r="J294" s="23"/>
      <c r="K294" s="37">
        <v>5000</v>
      </c>
      <c r="L294" s="23"/>
      <c r="M294" s="37">
        <v>5000</v>
      </c>
      <c r="N294" s="23"/>
      <c r="O294" s="22">
        <v>100</v>
      </c>
      <c r="P294" s="23"/>
    </row>
    <row r="295" spans="1:16" x14ac:dyDescent="0.2">
      <c r="A295" s="70" t="s">
        <v>0</v>
      </c>
      <c r="B295" s="23"/>
      <c r="C295" s="70" t="s">
        <v>418</v>
      </c>
      <c r="D295" s="23"/>
      <c r="E295" s="70" t="s">
        <v>419</v>
      </c>
      <c r="F295" s="23"/>
      <c r="G295" s="23"/>
      <c r="H295" s="23"/>
      <c r="I295" s="23"/>
      <c r="J295" s="23"/>
      <c r="K295" s="61" t="s">
        <v>0</v>
      </c>
      <c r="L295" s="23"/>
      <c r="M295" s="61">
        <v>5000</v>
      </c>
      <c r="N295" s="23"/>
      <c r="O295" s="62" t="s">
        <v>0</v>
      </c>
      <c r="P295" s="23"/>
    </row>
    <row r="296" spans="1:16" x14ac:dyDescent="0.2">
      <c r="A296" s="105" t="s">
        <v>0</v>
      </c>
      <c r="B296" s="23"/>
      <c r="C296" s="105" t="s">
        <v>496</v>
      </c>
      <c r="D296" s="23"/>
      <c r="E296" s="105" t="s">
        <v>497</v>
      </c>
      <c r="F296" s="23"/>
      <c r="G296" s="23"/>
      <c r="H296" s="23"/>
      <c r="I296" s="23"/>
      <c r="J296" s="23"/>
      <c r="K296" s="107">
        <v>3953900</v>
      </c>
      <c r="L296" s="23"/>
      <c r="M296" s="107">
        <v>3642170.21</v>
      </c>
      <c r="N296" s="23"/>
      <c r="O296" s="108">
        <v>92.12</v>
      </c>
      <c r="P296" s="23"/>
    </row>
    <row r="297" spans="1:16" x14ac:dyDescent="0.2">
      <c r="A297" s="102"/>
      <c r="B297" s="23"/>
      <c r="C297" s="102" t="s">
        <v>498</v>
      </c>
      <c r="D297" s="23"/>
      <c r="E297" s="102" t="s">
        <v>499</v>
      </c>
      <c r="F297" s="23"/>
      <c r="G297" s="23"/>
      <c r="H297" s="23"/>
      <c r="I297" s="23"/>
      <c r="J297" s="23"/>
      <c r="K297" s="103">
        <v>3643500</v>
      </c>
      <c r="L297" s="23"/>
      <c r="M297" s="103">
        <v>3642170.21</v>
      </c>
      <c r="N297" s="23"/>
      <c r="O297" s="104">
        <v>99.96</v>
      </c>
      <c r="P297" s="23"/>
    </row>
    <row r="298" spans="1:16" x14ac:dyDescent="0.2">
      <c r="A298" s="99" t="s">
        <v>0</v>
      </c>
      <c r="B298" s="23"/>
      <c r="C298" s="99" t="s">
        <v>174</v>
      </c>
      <c r="D298" s="23"/>
      <c r="E298" s="23"/>
      <c r="F298" s="23"/>
      <c r="G298" s="23"/>
      <c r="H298" s="23"/>
      <c r="I298" s="23"/>
      <c r="J298" s="23"/>
      <c r="K298" s="100">
        <v>237078.36</v>
      </c>
      <c r="L298" s="23"/>
      <c r="M298" s="100">
        <v>235748.57</v>
      </c>
      <c r="N298" s="23"/>
      <c r="O298" s="101">
        <v>99.44</v>
      </c>
      <c r="P298" s="23"/>
    </row>
    <row r="299" spans="1:16" x14ac:dyDescent="0.2">
      <c r="A299" s="99" t="s">
        <v>0</v>
      </c>
      <c r="B299" s="23"/>
      <c r="C299" s="99" t="s">
        <v>175</v>
      </c>
      <c r="D299" s="23"/>
      <c r="E299" s="23"/>
      <c r="F299" s="23"/>
      <c r="G299" s="23"/>
      <c r="H299" s="23"/>
      <c r="I299" s="23"/>
      <c r="J299" s="23"/>
      <c r="K299" s="100">
        <v>237078.36</v>
      </c>
      <c r="L299" s="23"/>
      <c r="M299" s="100">
        <v>235748.57</v>
      </c>
      <c r="N299" s="23"/>
      <c r="O299" s="101">
        <v>99.44</v>
      </c>
      <c r="P299" s="23"/>
    </row>
    <row r="300" spans="1:16" x14ac:dyDescent="0.2">
      <c r="A300" s="89" t="s">
        <v>0</v>
      </c>
      <c r="B300" s="23"/>
      <c r="C300" s="89" t="s">
        <v>333</v>
      </c>
      <c r="D300" s="23"/>
      <c r="E300" s="89" t="s">
        <v>334</v>
      </c>
      <c r="F300" s="23"/>
      <c r="G300" s="23"/>
      <c r="H300" s="23"/>
      <c r="I300" s="23"/>
      <c r="J300" s="23"/>
      <c r="K300" s="37">
        <v>237078.36</v>
      </c>
      <c r="L300" s="23"/>
      <c r="M300" s="37">
        <v>235748.57</v>
      </c>
      <c r="N300" s="23"/>
      <c r="O300" s="22">
        <v>99.44</v>
      </c>
      <c r="P300" s="23"/>
    </row>
    <row r="301" spans="1:16" x14ac:dyDescent="0.2">
      <c r="A301" s="70" t="s">
        <v>0</v>
      </c>
      <c r="B301" s="23"/>
      <c r="C301" s="70" t="s">
        <v>335</v>
      </c>
      <c r="D301" s="23"/>
      <c r="E301" s="70" t="s">
        <v>336</v>
      </c>
      <c r="F301" s="23"/>
      <c r="G301" s="23"/>
      <c r="H301" s="23"/>
      <c r="I301" s="23"/>
      <c r="J301" s="23"/>
      <c r="K301" s="61" t="s">
        <v>0</v>
      </c>
      <c r="L301" s="23"/>
      <c r="M301" s="61">
        <v>235748.57</v>
      </c>
      <c r="N301" s="23"/>
      <c r="O301" s="62" t="s">
        <v>0</v>
      </c>
      <c r="P301" s="23"/>
    </row>
    <row r="302" spans="1:16" x14ac:dyDescent="0.2">
      <c r="A302" s="99" t="s">
        <v>0</v>
      </c>
      <c r="B302" s="23"/>
      <c r="C302" s="99" t="s">
        <v>192</v>
      </c>
      <c r="D302" s="23"/>
      <c r="E302" s="23"/>
      <c r="F302" s="23"/>
      <c r="G302" s="23"/>
      <c r="H302" s="23"/>
      <c r="I302" s="23"/>
      <c r="J302" s="23"/>
      <c r="K302" s="100">
        <v>3366421.64</v>
      </c>
      <c r="L302" s="23"/>
      <c r="M302" s="100">
        <v>3366421.64</v>
      </c>
      <c r="N302" s="23"/>
      <c r="O302" s="101">
        <v>100</v>
      </c>
      <c r="P302" s="23"/>
    </row>
    <row r="303" spans="1:16" x14ac:dyDescent="0.2">
      <c r="A303" s="99" t="s">
        <v>0</v>
      </c>
      <c r="B303" s="23"/>
      <c r="C303" s="99" t="s">
        <v>199</v>
      </c>
      <c r="D303" s="23"/>
      <c r="E303" s="23"/>
      <c r="F303" s="23"/>
      <c r="G303" s="23"/>
      <c r="H303" s="23"/>
      <c r="I303" s="23"/>
      <c r="J303" s="23"/>
      <c r="K303" s="100">
        <v>3366421.64</v>
      </c>
      <c r="L303" s="23"/>
      <c r="M303" s="100">
        <v>3366421.64</v>
      </c>
      <c r="N303" s="23"/>
      <c r="O303" s="101">
        <v>100</v>
      </c>
      <c r="P303" s="23"/>
    </row>
    <row r="304" spans="1:16" x14ac:dyDescent="0.2">
      <c r="A304" s="89" t="s">
        <v>0</v>
      </c>
      <c r="B304" s="23"/>
      <c r="C304" s="89" t="s">
        <v>333</v>
      </c>
      <c r="D304" s="23"/>
      <c r="E304" s="89" t="s">
        <v>334</v>
      </c>
      <c r="F304" s="23"/>
      <c r="G304" s="23"/>
      <c r="H304" s="23"/>
      <c r="I304" s="23"/>
      <c r="J304" s="23"/>
      <c r="K304" s="37">
        <v>3366421.64</v>
      </c>
      <c r="L304" s="23"/>
      <c r="M304" s="37">
        <v>3366421.64</v>
      </c>
      <c r="N304" s="23"/>
      <c r="O304" s="22">
        <v>100</v>
      </c>
      <c r="P304" s="23"/>
    </row>
    <row r="305" spans="1:16" x14ac:dyDescent="0.2">
      <c r="A305" s="70" t="s">
        <v>0</v>
      </c>
      <c r="B305" s="23"/>
      <c r="C305" s="70" t="s">
        <v>335</v>
      </c>
      <c r="D305" s="23"/>
      <c r="E305" s="70" t="s">
        <v>336</v>
      </c>
      <c r="F305" s="23"/>
      <c r="G305" s="23"/>
      <c r="H305" s="23"/>
      <c r="I305" s="23"/>
      <c r="J305" s="23"/>
      <c r="K305" s="61" t="s">
        <v>0</v>
      </c>
      <c r="L305" s="23"/>
      <c r="M305" s="61">
        <v>3366421.64</v>
      </c>
      <c r="N305" s="23"/>
      <c r="O305" s="62" t="s">
        <v>0</v>
      </c>
      <c r="P305" s="23"/>
    </row>
    <row r="306" spans="1:16" x14ac:dyDescent="0.2">
      <c r="A306" s="99" t="s">
        <v>0</v>
      </c>
      <c r="B306" s="23"/>
      <c r="C306" s="99" t="s">
        <v>200</v>
      </c>
      <c r="D306" s="23"/>
      <c r="E306" s="23"/>
      <c r="F306" s="23"/>
      <c r="G306" s="23"/>
      <c r="H306" s="23"/>
      <c r="I306" s="23"/>
      <c r="J306" s="23"/>
      <c r="K306" s="100">
        <v>40000</v>
      </c>
      <c r="L306" s="23"/>
      <c r="M306" s="100">
        <v>40000</v>
      </c>
      <c r="N306" s="23"/>
      <c r="O306" s="101">
        <v>100</v>
      </c>
      <c r="P306" s="23"/>
    </row>
    <row r="307" spans="1:16" x14ac:dyDescent="0.2">
      <c r="A307" s="99" t="s">
        <v>0</v>
      </c>
      <c r="B307" s="23"/>
      <c r="C307" s="99" t="s">
        <v>201</v>
      </c>
      <c r="D307" s="23"/>
      <c r="E307" s="23"/>
      <c r="F307" s="23"/>
      <c r="G307" s="23"/>
      <c r="H307" s="23"/>
      <c r="I307" s="23"/>
      <c r="J307" s="23"/>
      <c r="K307" s="100">
        <v>40000</v>
      </c>
      <c r="L307" s="23"/>
      <c r="M307" s="100">
        <v>40000</v>
      </c>
      <c r="N307" s="23"/>
      <c r="O307" s="101">
        <v>100</v>
      </c>
      <c r="P307" s="23"/>
    </row>
    <row r="308" spans="1:16" x14ac:dyDescent="0.2">
      <c r="A308" s="89" t="s">
        <v>0</v>
      </c>
      <c r="B308" s="23"/>
      <c r="C308" s="89" t="s">
        <v>333</v>
      </c>
      <c r="D308" s="23"/>
      <c r="E308" s="89" t="s">
        <v>334</v>
      </c>
      <c r="F308" s="23"/>
      <c r="G308" s="23"/>
      <c r="H308" s="23"/>
      <c r="I308" s="23"/>
      <c r="J308" s="23"/>
      <c r="K308" s="37">
        <v>40000</v>
      </c>
      <c r="L308" s="23"/>
      <c r="M308" s="37">
        <v>40000</v>
      </c>
      <c r="N308" s="23"/>
      <c r="O308" s="22">
        <v>100</v>
      </c>
      <c r="P308" s="23"/>
    </row>
    <row r="309" spans="1:16" x14ac:dyDescent="0.2">
      <c r="A309" s="70" t="s">
        <v>0</v>
      </c>
      <c r="B309" s="23"/>
      <c r="C309" s="70" t="s">
        <v>335</v>
      </c>
      <c r="D309" s="23"/>
      <c r="E309" s="70" t="s">
        <v>336</v>
      </c>
      <c r="F309" s="23"/>
      <c r="G309" s="23"/>
      <c r="H309" s="23"/>
      <c r="I309" s="23"/>
      <c r="J309" s="23"/>
      <c r="K309" s="61" t="s">
        <v>0</v>
      </c>
      <c r="L309" s="23"/>
      <c r="M309" s="61">
        <v>40000</v>
      </c>
      <c r="N309" s="23"/>
      <c r="O309" s="62" t="s">
        <v>0</v>
      </c>
      <c r="P309" s="23"/>
    </row>
    <row r="310" spans="1:16" ht="27" customHeight="1" x14ac:dyDescent="0.2">
      <c r="A310" s="102"/>
      <c r="B310" s="23"/>
      <c r="C310" s="102" t="s">
        <v>500</v>
      </c>
      <c r="D310" s="23"/>
      <c r="E310" s="112" t="s">
        <v>501</v>
      </c>
      <c r="F310" s="52"/>
      <c r="G310" s="52"/>
      <c r="H310" s="52"/>
      <c r="I310" s="52"/>
      <c r="J310" s="52"/>
      <c r="K310" s="103">
        <v>310400</v>
      </c>
      <c r="L310" s="23"/>
      <c r="M310" s="103">
        <v>0</v>
      </c>
      <c r="N310" s="23"/>
      <c r="O310" s="104">
        <v>0</v>
      </c>
      <c r="P310" s="23"/>
    </row>
    <row r="311" spans="1:16" x14ac:dyDescent="0.2">
      <c r="A311" s="99" t="s">
        <v>0</v>
      </c>
      <c r="B311" s="23"/>
      <c r="C311" s="99" t="s">
        <v>192</v>
      </c>
      <c r="D311" s="23"/>
      <c r="E311" s="23"/>
      <c r="F311" s="23"/>
      <c r="G311" s="23"/>
      <c r="H311" s="23"/>
      <c r="I311" s="23"/>
      <c r="J311" s="23"/>
      <c r="K311" s="100">
        <v>310400</v>
      </c>
      <c r="L311" s="23"/>
      <c r="M311" s="100">
        <v>0</v>
      </c>
      <c r="N311" s="23"/>
      <c r="O311" s="101">
        <v>0</v>
      </c>
      <c r="P311" s="23"/>
    </row>
    <row r="312" spans="1:16" x14ac:dyDescent="0.2">
      <c r="A312" s="99" t="s">
        <v>0</v>
      </c>
      <c r="B312" s="23"/>
      <c r="C312" s="99" t="s">
        <v>196</v>
      </c>
      <c r="D312" s="23"/>
      <c r="E312" s="23"/>
      <c r="F312" s="23"/>
      <c r="G312" s="23"/>
      <c r="H312" s="23"/>
      <c r="I312" s="23"/>
      <c r="J312" s="23"/>
      <c r="K312" s="100">
        <v>310400</v>
      </c>
      <c r="L312" s="23"/>
      <c r="M312" s="100">
        <v>0</v>
      </c>
      <c r="N312" s="23"/>
      <c r="O312" s="101">
        <v>0</v>
      </c>
      <c r="P312" s="23"/>
    </row>
    <row r="313" spans="1:16" x14ac:dyDescent="0.2">
      <c r="A313" s="89" t="s">
        <v>0</v>
      </c>
      <c r="B313" s="23"/>
      <c r="C313" s="89" t="s">
        <v>482</v>
      </c>
      <c r="D313" s="23"/>
      <c r="E313" s="89" t="s">
        <v>483</v>
      </c>
      <c r="F313" s="23"/>
      <c r="G313" s="23"/>
      <c r="H313" s="23"/>
      <c r="I313" s="23"/>
      <c r="J313" s="23"/>
      <c r="K313" s="37">
        <v>310400</v>
      </c>
      <c r="L313" s="23"/>
      <c r="M313" s="37">
        <v>0</v>
      </c>
      <c r="N313" s="23"/>
      <c r="O313" s="22">
        <v>0</v>
      </c>
      <c r="P313" s="23"/>
    </row>
    <row r="314" spans="1:16" x14ac:dyDescent="0.2">
      <c r="A314" s="70" t="s">
        <v>0</v>
      </c>
      <c r="B314" s="23"/>
      <c r="C314" s="70" t="s">
        <v>484</v>
      </c>
      <c r="D314" s="23"/>
      <c r="E314" s="70" t="s">
        <v>485</v>
      </c>
      <c r="F314" s="23"/>
      <c r="G314" s="23"/>
      <c r="H314" s="23"/>
      <c r="I314" s="23"/>
      <c r="J314" s="23"/>
      <c r="K314" s="61" t="s">
        <v>0</v>
      </c>
      <c r="L314" s="23"/>
      <c r="M314" s="61">
        <v>0</v>
      </c>
      <c r="N314" s="23"/>
      <c r="O314" s="62" t="s">
        <v>0</v>
      </c>
      <c r="P314" s="23"/>
    </row>
    <row r="315" spans="1:16" x14ac:dyDescent="0.2">
      <c r="A315" s="105" t="s">
        <v>0</v>
      </c>
      <c r="B315" s="23"/>
      <c r="C315" s="105" t="s">
        <v>502</v>
      </c>
      <c r="D315" s="23"/>
      <c r="E315" s="105" t="s">
        <v>503</v>
      </c>
      <c r="F315" s="23"/>
      <c r="G315" s="23"/>
      <c r="H315" s="23"/>
      <c r="I315" s="23"/>
      <c r="J315" s="23"/>
      <c r="K315" s="107">
        <v>3989050</v>
      </c>
      <c r="L315" s="23"/>
      <c r="M315" s="107">
        <v>2599239.44</v>
      </c>
      <c r="N315" s="23"/>
      <c r="O315" s="108">
        <v>65.16</v>
      </c>
      <c r="P315" s="23"/>
    </row>
    <row r="316" spans="1:16" x14ac:dyDescent="0.2">
      <c r="A316" s="102"/>
      <c r="B316" s="23"/>
      <c r="C316" s="102" t="s">
        <v>504</v>
      </c>
      <c r="D316" s="23"/>
      <c r="E316" s="102" t="s">
        <v>505</v>
      </c>
      <c r="F316" s="23"/>
      <c r="G316" s="23"/>
      <c r="H316" s="23"/>
      <c r="I316" s="23"/>
      <c r="J316" s="23"/>
      <c r="K316" s="103">
        <v>127000</v>
      </c>
      <c r="L316" s="23"/>
      <c r="M316" s="103">
        <v>114600</v>
      </c>
      <c r="N316" s="23"/>
      <c r="O316" s="104">
        <v>90.24</v>
      </c>
      <c r="P316" s="23"/>
    </row>
    <row r="317" spans="1:16" x14ac:dyDescent="0.2">
      <c r="A317" s="99" t="s">
        <v>0</v>
      </c>
      <c r="B317" s="23"/>
      <c r="C317" s="99" t="s">
        <v>174</v>
      </c>
      <c r="D317" s="23"/>
      <c r="E317" s="23"/>
      <c r="F317" s="23"/>
      <c r="G317" s="23"/>
      <c r="H317" s="23"/>
      <c r="I317" s="23"/>
      <c r="J317" s="23"/>
      <c r="K317" s="100">
        <v>127000</v>
      </c>
      <c r="L317" s="23"/>
      <c r="M317" s="100">
        <v>114600</v>
      </c>
      <c r="N317" s="23"/>
      <c r="O317" s="101">
        <v>90.24</v>
      </c>
      <c r="P317" s="23"/>
    </row>
    <row r="318" spans="1:16" x14ac:dyDescent="0.2">
      <c r="A318" s="99" t="s">
        <v>0</v>
      </c>
      <c r="B318" s="23"/>
      <c r="C318" s="99" t="s">
        <v>175</v>
      </c>
      <c r="D318" s="23"/>
      <c r="E318" s="23"/>
      <c r="F318" s="23"/>
      <c r="G318" s="23"/>
      <c r="H318" s="23"/>
      <c r="I318" s="23"/>
      <c r="J318" s="23"/>
      <c r="K318" s="100">
        <v>127000</v>
      </c>
      <c r="L318" s="23"/>
      <c r="M318" s="100">
        <v>114600</v>
      </c>
      <c r="N318" s="23"/>
      <c r="O318" s="101">
        <v>90.24</v>
      </c>
      <c r="P318" s="23"/>
    </row>
    <row r="319" spans="1:16" x14ac:dyDescent="0.2">
      <c r="A319" s="89" t="s">
        <v>0</v>
      </c>
      <c r="B319" s="23"/>
      <c r="C319" s="89" t="s">
        <v>506</v>
      </c>
      <c r="D319" s="23"/>
      <c r="E319" s="89" t="s">
        <v>507</v>
      </c>
      <c r="F319" s="23"/>
      <c r="G319" s="23"/>
      <c r="H319" s="23"/>
      <c r="I319" s="23"/>
      <c r="J319" s="23"/>
      <c r="K319" s="37">
        <v>127000</v>
      </c>
      <c r="L319" s="23"/>
      <c r="M319" s="37">
        <v>114600</v>
      </c>
      <c r="N319" s="23"/>
      <c r="O319" s="22">
        <v>90.24</v>
      </c>
      <c r="P319" s="23"/>
    </row>
    <row r="320" spans="1:16" x14ac:dyDescent="0.2">
      <c r="A320" s="70" t="s">
        <v>0</v>
      </c>
      <c r="B320" s="23"/>
      <c r="C320" s="70" t="s">
        <v>508</v>
      </c>
      <c r="D320" s="23"/>
      <c r="E320" s="70" t="s">
        <v>509</v>
      </c>
      <c r="F320" s="23"/>
      <c r="G320" s="23"/>
      <c r="H320" s="23"/>
      <c r="I320" s="23"/>
      <c r="J320" s="23"/>
      <c r="K320" s="61" t="s">
        <v>0</v>
      </c>
      <c r="L320" s="23"/>
      <c r="M320" s="61">
        <v>114600</v>
      </c>
      <c r="N320" s="23"/>
      <c r="O320" s="62" t="s">
        <v>0</v>
      </c>
      <c r="P320" s="23"/>
    </row>
    <row r="321" spans="1:16" x14ac:dyDescent="0.2">
      <c r="A321" s="102"/>
      <c r="B321" s="23"/>
      <c r="C321" s="102" t="s">
        <v>510</v>
      </c>
      <c r="D321" s="23"/>
      <c r="E321" s="102" t="s">
        <v>511</v>
      </c>
      <c r="F321" s="23"/>
      <c r="G321" s="23"/>
      <c r="H321" s="23"/>
      <c r="I321" s="23"/>
      <c r="J321" s="23"/>
      <c r="K321" s="103">
        <v>312000</v>
      </c>
      <c r="L321" s="23"/>
      <c r="M321" s="103">
        <v>311161.8</v>
      </c>
      <c r="N321" s="23"/>
      <c r="O321" s="104">
        <v>99.73</v>
      </c>
      <c r="P321" s="23"/>
    </row>
    <row r="322" spans="1:16" x14ac:dyDescent="0.2">
      <c r="A322" s="99" t="s">
        <v>0</v>
      </c>
      <c r="B322" s="23"/>
      <c r="C322" s="99" t="s">
        <v>174</v>
      </c>
      <c r="D322" s="23"/>
      <c r="E322" s="23"/>
      <c r="F322" s="23"/>
      <c r="G322" s="23"/>
      <c r="H322" s="23"/>
      <c r="I322" s="23"/>
      <c r="J322" s="23"/>
      <c r="K322" s="100">
        <v>312000</v>
      </c>
      <c r="L322" s="23"/>
      <c r="M322" s="100">
        <v>311161.8</v>
      </c>
      <c r="N322" s="23"/>
      <c r="O322" s="101">
        <v>99.73</v>
      </c>
      <c r="P322" s="23"/>
    </row>
    <row r="323" spans="1:16" x14ac:dyDescent="0.2">
      <c r="A323" s="99" t="s">
        <v>0</v>
      </c>
      <c r="B323" s="23"/>
      <c r="C323" s="99" t="s">
        <v>175</v>
      </c>
      <c r="D323" s="23"/>
      <c r="E323" s="23"/>
      <c r="F323" s="23"/>
      <c r="G323" s="23"/>
      <c r="H323" s="23"/>
      <c r="I323" s="23"/>
      <c r="J323" s="23"/>
      <c r="K323" s="100">
        <v>312000</v>
      </c>
      <c r="L323" s="23"/>
      <c r="M323" s="100">
        <v>311161.8</v>
      </c>
      <c r="N323" s="23"/>
      <c r="O323" s="101">
        <v>99.73</v>
      </c>
      <c r="P323" s="23"/>
    </row>
    <row r="324" spans="1:16" x14ac:dyDescent="0.2">
      <c r="A324" s="89" t="s">
        <v>0</v>
      </c>
      <c r="B324" s="23"/>
      <c r="C324" s="89" t="s">
        <v>333</v>
      </c>
      <c r="D324" s="23"/>
      <c r="E324" s="89" t="s">
        <v>334</v>
      </c>
      <c r="F324" s="23"/>
      <c r="G324" s="23"/>
      <c r="H324" s="23"/>
      <c r="I324" s="23"/>
      <c r="J324" s="23"/>
      <c r="K324" s="37">
        <v>312000</v>
      </c>
      <c r="L324" s="23"/>
      <c r="M324" s="37">
        <v>311161.8</v>
      </c>
      <c r="N324" s="23"/>
      <c r="O324" s="22">
        <v>99.73</v>
      </c>
      <c r="P324" s="23"/>
    </row>
    <row r="325" spans="1:16" x14ac:dyDescent="0.2">
      <c r="A325" s="70" t="s">
        <v>0</v>
      </c>
      <c r="B325" s="23"/>
      <c r="C325" s="70" t="s">
        <v>335</v>
      </c>
      <c r="D325" s="23"/>
      <c r="E325" s="70" t="s">
        <v>336</v>
      </c>
      <c r="F325" s="23"/>
      <c r="G325" s="23"/>
      <c r="H325" s="23"/>
      <c r="I325" s="23"/>
      <c r="J325" s="23"/>
      <c r="K325" s="61" t="s">
        <v>0</v>
      </c>
      <c r="L325" s="23"/>
      <c r="M325" s="61">
        <v>311161.8</v>
      </c>
      <c r="N325" s="23"/>
      <c r="O325" s="62" t="s">
        <v>0</v>
      </c>
      <c r="P325" s="23"/>
    </row>
    <row r="326" spans="1:16" x14ac:dyDescent="0.2">
      <c r="A326" s="102"/>
      <c r="B326" s="23"/>
      <c r="C326" s="102" t="s">
        <v>512</v>
      </c>
      <c r="D326" s="23"/>
      <c r="E326" s="102" t="s">
        <v>513</v>
      </c>
      <c r="F326" s="23"/>
      <c r="G326" s="23"/>
      <c r="H326" s="23"/>
      <c r="I326" s="23"/>
      <c r="J326" s="23"/>
      <c r="K326" s="103">
        <v>417000</v>
      </c>
      <c r="L326" s="23"/>
      <c r="M326" s="103">
        <v>416510.2</v>
      </c>
      <c r="N326" s="23"/>
      <c r="O326" s="104">
        <v>99.88</v>
      </c>
      <c r="P326" s="23"/>
    </row>
    <row r="327" spans="1:16" x14ac:dyDescent="0.2">
      <c r="A327" s="99" t="s">
        <v>0</v>
      </c>
      <c r="B327" s="23"/>
      <c r="C327" s="99" t="s">
        <v>174</v>
      </c>
      <c r="D327" s="23"/>
      <c r="E327" s="23"/>
      <c r="F327" s="23"/>
      <c r="G327" s="23"/>
      <c r="H327" s="23"/>
      <c r="I327" s="23"/>
      <c r="J327" s="23"/>
      <c r="K327" s="100">
        <v>417000</v>
      </c>
      <c r="L327" s="23"/>
      <c r="M327" s="100">
        <v>416510.2</v>
      </c>
      <c r="N327" s="23"/>
      <c r="O327" s="101">
        <v>99.88</v>
      </c>
      <c r="P327" s="23"/>
    </row>
    <row r="328" spans="1:16" x14ac:dyDescent="0.2">
      <c r="A328" s="99" t="s">
        <v>0</v>
      </c>
      <c r="B328" s="23"/>
      <c r="C328" s="99" t="s">
        <v>175</v>
      </c>
      <c r="D328" s="23"/>
      <c r="E328" s="23"/>
      <c r="F328" s="23"/>
      <c r="G328" s="23"/>
      <c r="H328" s="23"/>
      <c r="I328" s="23"/>
      <c r="J328" s="23"/>
      <c r="K328" s="100">
        <v>417000</v>
      </c>
      <c r="L328" s="23"/>
      <c r="M328" s="100">
        <v>416510.2</v>
      </c>
      <c r="N328" s="23"/>
      <c r="O328" s="101">
        <v>99.88</v>
      </c>
      <c r="P328" s="23"/>
    </row>
    <row r="329" spans="1:16" x14ac:dyDescent="0.2">
      <c r="A329" s="89" t="s">
        <v>0</v>
      </c>
      <c r="B329" s="23"/>
      <c r="C329" s="89" t="s">
        <v>506</v>
      </c>
      <c r="D329" s="23"/>
      <c r="E329" s="89" t="s">
        <v>507</v>
      </c>
      <c r="F329" s="23"/>
      <c r="G329" s="23"/>
      <c r="H329" s="23"/>
      <c r="I329" s="23"/>
      <c r="J329" s="23"/>
      <c r="K329" s="37">
        <v>417000</v>
      </c>
      <c r="L329" s="23"/>
      <c r="M329" s="37">
        <v>416510.2</v>
      </c>
      <c r="N329" s="23"/>
      <c r="O329" s="22">
        <v>99.88</v>
      </c>
      <c r="P329" s="23"/>
    </row>
    <row r="330" spans="1:16" x14ac:dyDescent="0.2">
      <c r="A330" s="70" t="s">
        <v>0</v>
      </c>
      <c r="B330" s="23"/>
      <c r="C330" s="70" t="s">
        <v>514</v>
      </c>
      <c r="D330" s="23"/>
      <c r="E330" s="70" t="s">
        <v>515</v>
      </c>
      <c r="F330" s="23"/>
      <c r="G330" s="23"/>
      <c r="H330" s="23"/>
      <c r="I330" s="23"/>
      <c r="J330" s="23"/>
      <c r="K330" s="61" t="s">
        <v>0</v>
      </c>
      <c r="L330" s="23"/>
      <c r="M330" s="61">
        <v>416510.2</v>
      </c>
      <c r="N330" s="23"/>
      <c r="O330" s="62" t="s">
        <v>0</v>
      </c>
      <c r="P330" s="23"/>
    </row>
    <row r="331" spans="1:16" ht="27.75" customHeight="1" x14ac:dyDescent="0.2">
      <c r="A331" s="102"/>
      <c r="B331" s="23"/>
      <c r="C331" s="102" t="s">
        <v>516</v>
      </c>
      <c r="D331" s="23"/>
      <c r="E331" s="112" t="s">
        <v>517</v>
      </c>
      <c r="F331" s="52"/>
      <c r="G331" s="52"/>
      <c r="H331" s="52"/>
      <c r="I331" s="52"/>
      <c r="J331" s="52"/>
      <c r="K331" s="103">
        <v>346700</v>
      </c>
      <c r="L331" s="23"/>
      <c r="M331" s="103">
        <v>324700</v>
      </c>
      <c r="N331" s="23"/>
      <c r="O331" s="104">
        <v>93.65</v>
      </c>
      <c r="P331" s="23"/>
    </row>
    <row r="332" spans="1:16" x14ac:dyDescent="0.2">
      <c r="A332" s="99" t="s">
        <v>0</v>
      </c>
      <c r="B332" s="23"/>
      <c r="C332" s="99" t="s">
        <v>174</v>
      </c>
      <c r="D332" s="23"/>
      <c r="E332" s="23"/>
      <c r="F332" s="23"/>
      <c r="G332" s="23"/>
      <c r="H332" s="23"/>
      <c r="I332" s="23"/>
      <c r="J332" s="23"/>
      <c r="K332" s="100">
        <v>346700</v>
      </c>
      <c r="L332" s="23"/>
      <c r="M332" s="100">
        <v>324700</v>
      </c>
      <c r="N332" s="23"/>
      <c r="O332" s="101">
        <v>93.65</v>
      </c>
      <c r="P332" s="23"/>
    </row>
    <row r="333" spans="1:16" x14ac:dyDescent="0.2">
      <c r="A333" s="99" t="s">
        <v>0</v>
      </c>
      <c r="B333" s="23"/>
      <c r="C333" s="99" t="s">
        <v>175</v>
      </c>
      <c r="D333" s="23"/>
      <c r="E333" s="23"/>
      <c r="F333" s="23"/>
      <c r="G333" s="23"/>
      <c r="H333" s="23"/>
      <c r="I333" s="23"/>
      <c r="J333" s="23"/>
      <c r="K333" s="100">
        <v>346700</v>
      </c>
      <c r="L333" s="23"/>
      <c r="M333" s="100">
        <v>324700</v>
      </c>
      <c r="N333" s="23"/>
      <c r="O333" s="101">
        <v>93.65</v>
      </c>
      <c r="P333" s="23"/>
    </row>
    <row r="334" spans="1:16" x14ac:dyDescent="0.2">
      <c r="A334" s="89" t="s">
        <v>0</v>
      </c>
      <c r="B334" s="23"/>
      <c r="C334" s="89" t="s">
        <v>506</v>
      </c>
      <c r="D334" s="23"/>
      <c r="E334" s="89" t="s">
        <v>507</v>
      </c>
      <c r="F334" s="23"/>
      <c r="G334" s="23"/>
      <c r="H334" s="23"/>
      <c r="I334" s="23"/>
      <c r="J334" s="23"/>
      <c r="K334" s="37">
        <v>30000</v>
      </c>
      <c r="L334" s="23"/>
      <c r="M334" s="37">
        <v>18000</v>
      </c>
      <c r="N334" s="23"/>
      <c r="O334" s="22">
        <v>60</v>
      </c>
      <c r="P334" s="23"/>
    </row>
    <row r="335" spans="1:16" x14ac:dyDescent="0.2">
      <c r="A335" s="70" t="s">
        <v>0</v>
      </c>
      <c r="B335" s="23"/>
      <c r="C335" s="70" t="s">
        <v>508</v>
      </c>
      <c r="D335" s="23"/>
      <c r="E335" s="70" t="s">
        <v>509</v>
      </c>
      <c r="F335" s="23"/>
      <c r="G335" s="23"/>
      <c r="H335" s="23"/>
      <c r="I335" s="23"/>
      <c r="J335" s="23"/>
      <c r="K335" s="61" t="s">
        <v>0</v>
      </c>
      <c r="L335" s="23"/>
      <c r="M335" s="61">
        <v>18000</v>
      </c>
      <c r="N335" s="23"/>
      <c r="O335" s="62" t="s">
        <v>0</v>
      </c>
      <c r="P335" s="23"/>
    </row>
    <row r="336" spans="1:16" x14ac:dyDescent="0.2">
      <c r="A336" s="89" t="s">
        <v>0</v>
      </c>
      <c r="B336" s="23"/>
      <c r="C336" s="89" t="s">
        <v>333</v>
      </c>
      <c r="D336" s="23"/>
      <c r="E336" s="89" t="s">
        <v>334</v>
      </c>
      <c r="F336" s="23"/>
      <c r="G336" s="23"/>
      <c r="H336" s="23"/>
      <c r="I336" s="23"/>
      <c r="J336" s="23"/>
      <c r="K336" s="37">
        <v>316700</v>
      </c>
      <c r="L336" s="23"/>
      <c r="M336" s="37">
        <v>306700</v>
      </c>
      <c r="N336" s="23"/>
      <c r="O336" s="22">
        <v>96.84</v>
      </c>
      <c r="P336" s="23"/>
    </row>
    <row r="337" spans="1:16" x14ac:dyDescent="0.2">
      <c r="A337" s="70" t="s">
        <v>0</v>
      </c>
      <c r="B337" s="23"/>
      <c r="C337" s="70" t="s">
        <v>335</v>
      </c>
      <c r="D337" s="23"/>
      <c r="E337" s="70" t="s">
        <v>336</v>
      </c>
      <c r="F337" s="23"/>
      <c r="G337" s="23"/>
      <c r="H337" s="23"/>
      <c r="I337" s="23"/>
      <c r="J337" s="23"/>
      <c r="K337" s="61" t="s">
        <v>0</v>
      </c>
      <c r="L337" s="23"/>
      <c r="M337" s="61">
        <v>306700</v>
      </c>
      <c r="N337" s="23"/>
      <c r="O337" s="62" t="s">
        <v>0</v>
      </c>
      <c r="P337" s="23"/>
    </row>
    <row r="338" spans="1:16" x14ac:dyDescent="0.2">
      <c r="A338" s="102"/>
      <c r="B338" s="23"/>
      <c r="C338" s="102" t="s">
        <v>518</v>
      </c>
      <c r="D338" s="23"/>
      <c r="E338" s="102" t="s">
        <v>519</v>
      </c>
      <c r="F338" s="23"/>
      <c r="G338" s="23"/>
      <c r="H338" s="23"/>
      <c r="I338" s="23"/>
      <c r="J338" s="23"/>
      <c r="K338" s="103">
        <v>502000</v>
      </c>
      <c r="L338" s="23"/>
      <c r="M338" s="103">
        <v>484500</v>
      </c>
      <c r="N338" s="23"/>
      <c r="O338" s="104">
        <v>96.51</v>
      </c>
      <c r="P338" s="23"/>
    </row>
    <row r="339" spans="1:16" x14ac:dyDescent="0.2">
      <c r="A339" s="99" t="s">
        <v>0</v>
      </c>
      <c r="B339" s="23"/>
      <c r="C339" s="99" t="s">
        <v>192</v>
      </c>
      <c r="D339" s="23"/>
      <c r="E339" s="23"/>
      <c r="F339" s="23"/>
      <c r="G339" s="23"/>
      <c r="H339" s="23"/>
      <c r="I339" s="23"/>
      <c r="J339" s="23"/>
      <c r="K339" s="100">
        <v>502000</v>
      </c>
      <c r="L339" s="23"/>
      <c r="M339" s="100">
        <v>484500</v>
      </c>
      <c r="N339" s="23"/>
      <c r="O339" s="101">
        <v>96.51</v>
      </c>
      <c r="P339" s="23"/>
    </row>
    <row r="340" spans="1:16" x14ac:dyDescent="0.2">
      <c r="A340" s="99" t="s">
        <v>0</v>
      </c>
      <c r="B340" s="23"/>
      <c r="C340" s="99" t="s">
        <v>199</v>
      </c>
      <c r="D340" s="23"/>
      <c r="E340" s="23"/>
      <c r="F340" s="23"/>
      <c r="G340" s="23"/>
      <c r="H340" s="23"/>
      <c r="I340" s="23"/>
      <c r="J340" s="23"/>
      <c r="K340" s="100">
        <v>502000</v>
      </c>
      <c r="L340" s="23"/>
      <c r="M340" s="100">
        <v>484500</v>
      </c>
      <c r="N340" s="23"/>
      <c r="O340" s="101">
        <v>96.51</v>
      </c>
      <c r="P340" s="23"/>
    </row>
    <row r="341" spans="1:16" x14ac:dyDescent="0.2">
      <c r="A341" s="89" t="s">
        <v>0</v>
      </c>
      <c r="B341" s="23"/>
      <c r="C341" s="89" t="s">
        <v>506</v>
      </c>
      <c r="D341" s="23"/>
      <c r="E341" s="89" t="s">
        <v>507</v>
      </c>
      <c r="F341" s="23"/>
      <c r="G341" s="23"/>
      <c r="H341" s="23"/>
      <c r="I341" s="23"/>
      <c r="J341" s="23"/>
      <c r="K341" s="37">
        <v>502000</v>
      </c>
      <c r="L341" s="23"/>
      <c r="M341" s="37">
        <v>484500</v>
      </c>
      <c r="N341" s="23"/>
      <c r="O341" s="22">
        <v>96.51</v>
      </c>
      <c r="P341" s="23"/>
    </row>
    <row r="342" spans="1:16" x14ac:dyDescent="0.2">
      <c r="A342" s="70" t="s">
        <v>0</v>
      </c>
      <c r="B342" s="23"/>
      <c r="C342" s="70" t="s">
        <v>508</v>
      </c>
      <c r="D342" s="23"/>
      <c r="E342" s="70" t="s">
        <v>509</v>
      </c>
      <c r="F342" s="23"/>
      <c r="G342" s="23"/>
      <c r="H342" s="23"/>
      <c r="I342" s="23"/>
      <c r="J342" s="23"/>
      <c r="K342" s="61" t="s">
        <v>0</v>
      </c>
      <c r="L342" s="23"/>
      <c r="M342" s="61">
        <v>484500</v>
      </c>
      <c r="N342" s="23"/>
      <c r="O342" s="62" t="s">
        <v>0</v>
      </c>
      <c r="P342" s="23"/>
    </row>
    <row r="343" spans="1:16" x14ac:dyDescent="0.2">
      <c r="A343" s="102"/>
      <c r="B343" s="23"/>
      <c r="C343" s="102" t="s">
        <v>520</v>
      </c>
      <c r="D343" s="23"/>
      <c r="E343" s="102" t="s">
        <v>521</v>
      </c>
      <c r="F343" s="23"/>
      <c r="G343" s="23"/>
      <c r="H343" s="23"/>
      <c r="I343" s="23"/>
      <c r="J343" s="23"/>
      <c r="K343" s="103">
        <v>1483200</v>
      </c>
      <c r="L343" s="23"/>
      <c r="M343" s="103">
        <v>581816.15</v>
      </c>
      <c r="N343" s="23"/>
      <c r="O343" s="104">
        <v>39.229999999999997</v>
      </c>
      <c r="P343" s="23"/>
    </row>
    <row r="344" spans="1:16" x14ac:dyDescent="0.2">
      <c r="A344" s="99" t="s">
        <v>0</v>
      </c>
      <c r="B344" s="23"/>
      <c r="C344" s="99" t="s">
        <v>192</v>
      </c>
      <c r="D344" s="23"/>
      <c r="E344" s="23"/>
      <c r="F344" s="23"/>
      <c r="G344" s="23"/>
      <c r="H344" s="23"/>
      <c r="I344" s="23"/>
      <c r="J344" s="23"/>
      <c r="K344" s="100">
        <v>1483200</v>
      </c>
      <c r="L344" s="23"/>
      <c r="M344" s="100">
        <v>581816.15</v>
      </c>
      <c r="N344" s="23"/>
      <c r="O344" s="101">
        <v>39.229999999999997</v>
      </c>
      <c r="P344" s="23"/>
    </row>
    <row r="345" spans="1:16" x14ac:dyDescent="0.2">
      <c r="A345" s="99" t="s">
        <v>0</v>
      </c>
      <c r="B345" s="23"/>
      <c r="C345" s="99" t="s">
        <v>195</v>
      </c>
      <c r="D345" s="23"/>
      <c r="E345" s="23"/>
      <c r="F345" s="23"/>
      <c r="G345" s="23"/>
      <c r="H345" s="23"/>
      <c r="I345" s="23"/>
      <c r="J345" s="23"/>
      <c r="K345" s="100">
        <v>1483200</v>
      </c>
      <c r="L345" s="23"/>
      <c r="M345" s="100">
        <v>581816.15</v>
      </c>
      <c r="N345" s="23"/>
      <c r="O345" s="101">
        <v>39.229999999999997</v>
      </c>
      <c r="P345" s="23"/>
    </row>
    <row r="346" spans="1:16" x14ac:dyDescent="0.2">
      <c r="A346" s="89" t="s">
        <v>0</v>
      </c>
      <c r="B346" s="23"/>
      <c r="C346" s="89" t="s">
        <v>424</v>
      </c>
      <c r="D346" s="23"/>
      <c r="E346" s="89" t="s">
        <v>425</v>
      </c>
      <c r="F346" s="23"/>
      <c r="G346" s="23"/>
      <c r="H346" s="23"/>
      <c r="I346" s="23"/>
      <c r="J346" s="23"/>
      <c r="K346" s="37">
        <v>760802.74</v>
      </c>
      <c r="L346" s="23"/>
      <c r="M346" s="37">
        <v>340909</v>
      </c>
      <c r="N346" s="23"/>
      <c r="O346" s="22">
        <v>44.81</v>
      </c>
      <c r="P346" s="23"/>
    </row>
    <row r="347" spans="1:16" x14ac:dyDescent="0.2">
      <c r="A347" s="70" t="s">
        <v>0</v>
      </c>
      <c r="B347" s="23"/>
      <c r="C347" s="70" t="s">
        <v>426</v>
      </c>
      <c r="D347" s="23"/>
      <c r="E347" s="70" t="s">
        <v>427</v>
      </c>
      <c r="F347" s="23"/>
      <c r="G347" s="23"/>
      <c r="H347" s="23"/>
      <c r="I347" s="23"/>
      <c r="J347" s="23"/>
      <c r="K347" s="61" t="s">
        <v>0</v>
      </c>
      <c r="L347" s="23"/>
      <c r="M347" s="61">
        <v>340909</v>
      </c>
      <c r="N347" s="23"/>
      <c r="O347" s="62" t="s">
        <v>0</v>
      </c>
      <c r="P347" s="23"/>
    </row>
    <row r="348" spans="1:16" x14ac:dyDescent="0.2">
      <c r="A348" s="89" t="s">
        <v>0</v>
      </c>
      <c r="B348" s="23"/>
      <c r="C348" s="89" t="s">
        <v>522</v>
      </c>
      <c r="D348" s="23"/>
      <c r="E348" s="89" t="s">
        <v>523</v>
      </c>
      <c r="F348" s="23"/>
      <c r="G348" s="23"/>
      <c r="H348" s="23"/>
      <c r="I348" s="23"/>
      <c r="J348" s="23"/>
      <c r="K348" s="37">
        <v>31250</v>
      </c>
      <c r="L348" s="23"/>
      <c r="M348" s="37">
        <v>18750</v>
      </c>
      <c r="N348" s="23"/>
      <c r="O348" s="22">
        <v>60</v>
      </c>
      <c r="P348" s="23"/>
    </row>
    <row r="349" spans="1:16" x14ac:dyDescent="0.2">
      <c r="A349" s="70" t="s">
        <v>0</v>
      </c>
      <c r="B349" s="23"/>
      <c r="C349" s="70" t="s">
        <v>524</v>
      </c>
      <c r="D349" s="23"/>
      <c r="E349" s="70" t="s">
        <v>523</v>
      </c>
      <c r="F349" s="23"/>
      <c r="G349" s="23"/>
      <c r="H349" s="23"/>
      <c r="I349" s="23"/>
      <c r="J349" s="23"/>
      <c r="K349" s="61" t="s">
        <v>0</v>
      </c>
      <c r="L349" s="23"/>
      <c r="M349" s="61">
        <v>18750</v>
      </c>
      <c r="N349" s="23"/>
      <c r="O349" s="62" t="s">
        <v>0</v>
      </c>
      <c r="P349" s="23"/>
    </row>
    <row r="350" spans="1:16" x14ac:dyDescent="0.2">
      <c r="A350" s="89" t="s">
        <v>0</v>
      </c>
      <c r="B350" s="23"/>
      <c r="C350" s="89" t="s">
        <v>428</v>
      </c>
      <c r="D350" s="23"/>
      <c r="E350" s="89" t="s">
        <v>429</v>
      </c>
      <c r="F350" s="23"/>
      <c r="G350" s="23"/>
      <c r="H350" s="23"/>
      <c r="I350" s="23"/>
      <c r="J350" s="23"/>
      <c r="K350" s="37">
        <v>150338.26999999999</v>
      </c>
      <c r="L350" s="23"/>
      <c r="M350" s="37">
        <v>56250</v>
      </c>
      <c r="N350" s="23"/>
      <c r="O350" s="22">
        <v>37.42</v>
      </c>
      <c r="P350" s="23"/>
    </row>
    <row r="351" spans="1:16" x14ac:dyDescent="0.2">
      <c r="A351" s="70" t="s">
        <v>0</v>
      </c>
      <c r="B351" s="23"/>
      <c r="C351" s="70" t="s">
        <v>430</v>
      </c>
      <c r="D351" s="23"/>
      <c r="E351" s="70" t="s">
        <v>431</v>
      </c>
      <c r="F351" s="23"/>
      <c r="G351" s="23"/>
      <c r="H351" s="23"/>
      <c r="I351" s="23"/>
      <c r="J351" s="23"/>
      <c r="K351" s="61" t="s">
        <v>0</v>
      </c>
      <c r="L351" s="23"/>
      <c r="M351" s="61">
        <v>56250</v>
      </c>
      <c r="N351" s="23"/>
      <c r="O351" s="62" t="s">
        <v>0</v>
      </c>
      <c r="P351" s="23"/>
    </row>
    <row r="352" spans="1:16" x14ac:dyDescent="0.2">
      <c r="A352" s="89" t="s">
        <v>0</v>
      </c>
      <c r="B352" s="23"/>
      <c r="C352" s="89" t="s">
        <v>373</v>
      </c>
      <c r="D352" s="23"/>
      <c r="E352" s="89" t="s">
        <v>374</v>
      </c>
      <c r="F352" s="23"/>
      <c r="G352" s="23"/>
      <c r="H352" s="23"/>
      <c r="I352" s="23"/>
      <c r="J352" s="23"/>
      <c r="K352" s="37">
        <v>85000</v>
      </c>
      <c r="L352" s="23"/>
      <c r="M352" s="37">
        <v>10384</v>
      </c>
      <c r="N352" s="23"/>
      <c r="O352" s="22">
        <v>12.22</v>
      </c>
      <c r="P352" s="23"/>
    </row>
    <row r="353" spans="1:16" x14ac:dyDescent="0.2">
      <c r="A353" s="70" t="s">
        <v>0</v>
      </c>
      <c r="B353" s="23"/>
      <c r="C353" s="70" t="s">
        <v>432</v>
      </c>
      <c r="D353" s="23"/>
      <c r="E353" s="70" t="s">
        <v>433</v>
      </c>
      <c r="F353" s="23"/>
      <c r="G353" s="23"/>
      <c r="H353" s="23"/>
      <c r="I353" s="23"/>
      <c r="J353" s="23"/>
      <c r="K353" s="61" t="s">
        <v>0</v>
      </c>
      <c r="L353" s="23"/>
      <c r="M353" s="61">
        <v>10384</v>
      </c>
      <c r="N353" s="23"/>
      <c r="O353" s="62" t="s">
        <v>0</v>
      </c>
      <c r="P353" s="23"/>
    </row>
    <row r="354" spans="1:16" x14ac:dyDescent="0.2">
      <c r="A354" s="89" t="s">
        <v>0</v>
      </c>
      <c r="B354" s="23"/>
      <c r="C354" s="89" t="s">
        <v>525</v>
      </c>
      <c r="D354" s="23"/>
      <c r="E354" s="89" t="s">
        <v>526</v>
      </c>
      <c r="F354" s="23"/>
      <c r="G354" s="23"/>
      <c r="H354" s="23"/>
      <c r="I354" s="23"/>
      <c r="J354" s="23"/>
      <c r="K354" s="37">
        <v>100000</v>
      </c>
      <c r="L354" s="23"/>
      <c r="M354" s="37">
        <v>32919.449999999997</v>
      </c>
      <c r="N354" s="23"/>
      <c r="O354" s="22">
        <v>32.92</v>
      </c>
      <c r="P354" s="23"/>
    </row>
    <row r="355" spans="1:16" x14ac:dyDescent="0.2">
      <c r="A355" s="70" t="s">
        <v>0</v>
      </c>
      <c r="B355" s="23"/>
      <c r="C355" s="70" t="s">
        <v>527</v>
      </c>
      <c r="D355" s="23"/>
      <c r="E355" s="70" t="s">
        <v>528</v>
      </c>
      <c r="F355" s="23"/>
      <c r="G355" s="23"/>
      <c r="H355" s="23"/>
      <c r="I355" s="23"/>
      <c r="J355" s="23"/>
      <c r="K355" s="61" t="s">
        <v>0</v>
      </c>
      <c r="L355" s="23"/>
      <c r="M355" s="61">
        <v>32919.449999999997</v>
      </c>
      <c r="N355" s="23"/>
      <c r="O355" s="62" t="s">
        <v>0</v>
      </c>
      <c r="P355" s="23"/>
    </row>
    <row r="356" spans="1:16" x14ac:dyDescent="0.2">
      <c r="A356" s="89" t="s">
        <v>0</v>
      </c>
      <c r="B356" s="23"/>
      <c r="C356" s="89" t="s">
        <v>367</v>
      </c>
      <c r="D356" s="23"/>
      <c r="E356" s="89" t="s">
        <v>368</v>
      </c>
      <c r="F356" s="23"/>
      <c r="G356" s="23"/>
      <c r="H356" s="23"/>
      <c r="I356" s="23"/>
      <c r="J356" s="23"/>
      <c r="K356" s="37">
        <v>70730.789999999994</v>
      </c>
      <c r="L356" s="23"/>
      <c r="M356" s="37">
        <v>28960</v>
      </c>
      <c r="N356" s="23"/>
      <c r="O356" s="22">
        <v>40.94</v>
      </c>
      <c r="P356" s="23"/>
    </row>
    <row r="357" spans="1:16" x14ac:dyDescent="0.2">
      <c r="A357" s="70" t="s">
        <v>0</v>
      </c>
      <c r="B357" s="23"/>
      <c r="C357" s="70" t="s">
        <v>379</v>
      </c>
      <c r="D357" s="23"/>
      <c r="E357" s="70" t="s">
        <v>380</v>
      </c>
      <c r="F357" s="23"/>
      <c r="G357" s="23"/>
      <c r="H357" s="23"/>
      <c r="I357" s="23"/>
      <c r="J357" s="23"/>
      <c r="K357" s="61" t="s">
        <v>0</v>
      </c>
      <c r="L357" s="23"/>
      <c r="M357" s="61">
        <v>28960</v>
      </c>
      <c r="N357" s="23"/>
      <c r="O357" s="62" t="s">
        <v>0</v>
      </c>
      <c r="P357" s="23"/>
    </row>
    <row r="358" spans="1:16" x14ac:dyDescent="0.2">
      <c r="A358" s="89" t="s">
        <v>0</v>
      </c>
      <c r="B358" s="23"/>
      <c r="C358" s="89" t="s">
        <v>327</v>
      </c>
      <c r="D358" s="23"/>
      <c r="E358" s="89" t="s">
        <v>328</v>
      </c>
      <c r="F358" s="23"/>
      <c r="G358" s="23"/>
      <c r="H358" s="23"/>
      <c r="I358" s="23"/>
      <c r="J358" s="23"/>
      <c r="K358" s="37">
        <v>8000</v>
      </c>
      <c r="L358" s="23"/>
      <c r="M358" s="37">
        <v>0</v>
      </c>
      <c r="N358" s="23"/>
      <c r="O358" s="22">
        <v>0</v>
      </c>
      <c r="P358" s="23"/>
    </row>
    <row r="359" spans="1:16" x14ac:dyDescent="0.2">
      <c r="A359" s="70" t="s">
        <v>0</v>
      </c>
      <c r="B359" s="23"/>
      <c r="C359" s="70" t="s">
        <v>381</v>
      </c>
      <c r="D359" s="23"/>
      <c r="E359" s="70" t="s">
        <v>382</v>
      </c>
      <c r="F359" s="23"/>
      <c r="G359" s="23"/>
      <c r="H359" s="23"/>
      <c r="I359" s="23"/>
      <c r="J359" s="23"/>
      <c r="K359" s="61" t="s">
        <v>0</v>
      </c>
      <c r="L359" s="23"/>
      <c r="M359" s="61">
        <v>0</v>
      </c>
      <c r="N359" s="23"/>
      <c r="O359" s="62" t="s">
        <v>0</v>
      </c>
      <c r="P359" s="23"/>
    </row>
    <row r="360" spans="1:16" x14ac:dyDescent="0.2">
      <c r="A360" s="89" t="s">
        <v>0</v>
      </c>
      <c r="B360" s="23"/>
      <c r="C360" s="89" t="s">
        <v>529</v>
      </c>
      <c r="D360" s="23"/>
      <c r="E360" s="89" t="s">
        <v>530</v>
      </c>
      <c r="F360" s="23"/>
      <c r="G360" s="23"/>
      <c r="H360" s="23"/>
      <c r="I360" s="23"/>
      <c r="J360" s="23"/>
      <c r="K360" s="37">
        <v>277078.2</v>
      </c>
      <c r="L360" s="23"/>
      <c r="M360" s="37">
        <v>93643.7</v>
      </c>
      <c r="N360" s="23"/>
      <c r="O360" s="22">
        <v>33.799999999999997</v>
      </c>
      <c r="P360" s="23"/>
    </row>
    <row r="361" spans="1:16" x14ac:dyDescent="0.2">
      <c r="A361" s="70" t="s">
        <v>0</v>
      </c>
      <c r="B361" s="23"/>
      <c r="C361" s="70" t="s">
        <v>531</v>
      </c>
      <c r="D361" s="23"/>
      <c r="E361" s="70" t="s">
        <v>532</v>
      </c>
      <c r="F361" s="23"/>
      <c r="G361" s="23"/>
      <c r="H361" s="23"/>
      <c r="I361" s="23"/>
      <c r="J361" s="23"/>
      <c r="K361" s="61" t="s">
        <v>0</v>
      </c>
      <c r="L361" s="23"/>
      <c r="M361" s="61">
        <v>93643.7</v>
      </c>
      <c r="N361" s="23"/>
      <c r="O361" s="62" t="s">
        <v>0</v>
      </c>
      <c r="P361" s="23"/>
    </row>
    <row r="362" spans="1:16" x14ac:dyDescent="0.2">
      <c r="A362" s="102"/>
      <c r="B362" s="23"/>
      <c r="C362" s="102" t="s">
        <v>533</v>
      </c>
      <c r="D362" s="23"/>
      <c r="E362" s="102" t="s">
        <v>534</v>
      </c>
      <c r="F362" s="23"/>
      <c r="G362" s="23"/>
      <c r="H362" s="23"/>
      <c r="I362" s="23"/>
      <c r="J362" s="23"/>
      <c r="K362" s="103">
        <v>801150</v>
      </c>
      <c r="L362" s="23"/>
      <c r="M362" s="103">
        <v>365951.29</v>
      </c>
      <c r="N362" s="23"/>
      <c r="O362" s="104">
        <v>45.68</v>
      </c>
      <c r="P362" s="23"/>
    </row>
    <row r="363" spans="1:16" x14ac:dyDescent="0.2">
      <c r="A363" s="99" t="s">
        <v>0</v>
      </c>
      <c r="B363" s="23"/>
      <c r="C363" s="99" t="s">
        <v>192</v>
      </c>
      <c r="D363" s="23"/>
      <c r="E363" s="23"/>
      <c r="F363" s="23"/>
      <c r="G363" s="23"/>
      <c r="H363" s="23"/>
      <c r="I363" s="23"/>
      <c r="J363" s="23"/>
      <c r="K363" s="100">
        <v>801150</v>
      </c>
      <c r="L363" s="23"/>
      <c r="M363" s="100">
        <v>365951.29</v>
      </c>
      <c r="N363" s="23"/>
      <c r="O363" s="101">
        <v>45.68</v>
      </c>
      <c r="P363" s="23"/>
    </row>
    <row r="364" spans="1:16" x14ac:dyDescent="0.2">
      <c r="A364" s="99" t="s">
        <v>0</v>
      </c>
      <c r="B364" s="23"/>
      <c r="C364" s="99" t="s">
        <v>195</v>
      </c>
      <c r="D364" s="23"/>
      <c r="E364" s="23"/>
      <c r="F364" s="23"/>
      <c r="G364" s="23"/>
      <c r="H364" s="23"/>
      <c r="I364" s="23"/>
      <c r="J364" s="23"/>
      <c r="K364" s="100">
        <v>801150</v>
      </c>
      <c r="L364" s="23"/>
      <c r="M364" s="100">
        <v>365951.29</v>
      </c>
      <c r="N364" s="23"/>
      <c r="O364" s="101">
        <v>45.68</v>
      </c>
      <c r="P364" s="23"/>
    </row>
    <row r="365" spans="1:16" x14ac:dyDescent="0.2">
      <c r="A365" s="89" t="s">
        <v>0</v>
      </c>
      <c r="B365" s="23"/>
      <c r="C365" s="89" t="s">
        <v>424</v>
      </c>
      <c r="D365" s="23"/>
      <c r="E365" s="89" t="s">
        <v>425</v>
      </c>
      <c r="F365" s="23"/>
      <c r="G365" s="23"/>
      <c r="H365" s="23"/>
      <c r="I365" s="23"/>
      <c r="J365" s="23"/>
      <c r="K365" s="37">
        <v>310000</v>
      </c>
      <c r="L365" s="23"/>
      <c r="M365" s="37">
        <v>231032.5</v>
      </c>
      <c r="N365" s="23"/>
      <c r="O365" s="22">
        <v>74.53</v>
      </c>
      <c r="P365" s="23"/>
    </row>
    <row r="366" spans="1:16" x14ac:dyDescent="0.2">
      <c r="A366" s="70" t="s">
        <v>0</v>
      </c>
      <c r="B366" s="23"/>
      <c r="C366" s="70" t="s">
        <v>426</v>
      </c>
      <c r="D366" s="23"/>
      <c r="E366" s="70" t="s">
        <v>427</v>
      </c>
      <c r="F366" s="23"/>
      <c r="G366" s="23"/>
      <c r="H366" s="23"/>
      <c r="I366" s="23"/>
      <c r="J366" s="23"/>
      <c r="K366" s="61" t="s">
        <v>0</v>
      </c>
      <c r="L366" s="23"/>
      <c r="M366" s="61">
        <v>231032.5</v>
      </c>
      <c r="N366" s="23"/>
      <c r="O366" s="62" t="s">
        <v>0</v>
      </c>
      <c r="P366" s="23"/>
    </row>
    <row r="367" spans="1:16" x14ac:dyDescent="0.2">
      <c r="A367" s="89" t="s">
        <v>0</v>
      </c>
      <c r="B367" s="23"/>
      <c r="C367" s="89" t="s">
        <v>428</v>
      </c>
      <c r="D367" s="23"/>
      <c r="E367" s="89" t="s">
        <v>429</v>
      </c>
      <c r="F367" s="23"/>
      <c r="G367" s="23"/>
      <c r="H367" s="23"/>
      <c r="I367" s="23"/>
      <c r="J367" s="23"/>
      <c r="K367" s="37">
        <v>51150</v>
      </c>
      <c r="L367" s="23"/>
      <c r="M367" s="37">
        <v>43825.63</v>
      </c>
      <c r="N367" s="23"/>
      <c r="O367" s="22">
        <v>85.68</v>
      </c>
      <c r="P367" s="23"/>
    </row>
    <row r="368" spans="1:16" x14ac:dyDescent="0.2">
      <c r="A368" s="70" t="s">
        <v>0</v>
      </c>
      <c r="B368" s="23"/>
      <c r="C368" s="70" t="s">
        <v>430</v>
      </c>
      <c r="D368" s="23"/>
      <c r="E368" s="70" t="s">
        <v>431</v>
      </c>
      <c r="F368" s="23"/>
      <c r="G368" s="23"/>
      <c r="H368" s="23"/>
      <c r="I368" s="23"/>
      <c r="J368" s="23"/>
      <c r="K368" s="61" t="s">
        <v>0</v>
      </c>
      <c r="L368" s="23"/>
      <c r="M368" s="61">
        <v>43825.63</v>
      </c>
      <c r="N368" s="23"/>
      <c r="O368" s="62" t="s">
        <v>0</v>
      </c>
      <c r="P368" s="23"/>
    </row>
    <row r="369" spans="1:16" x14ac:dyDescent="0.2">
      <c r="A369" s="89" t="s">
        <v>0</v>
      </c>
      <c r="B369" s="23"/>
      <c r="C369" s="89" t="s">
        <v>373</v>
      </c>
      <c r="D369" s="23"/>
      <c r="E369" s="89" t="s">
        <v>374</v>
      </c>
      <c r="F369" s="23"/>
      <c r="G369" s="23"/>
      <c r="H369" s="23"/>
      <c r="I369" s="23"/>
      <c r="J369" s="23"/>
      <c r="K369" s="37">
        <v>45000</v>
      </c>
      <c r="L369" s="23"/>
      <c r="M369" s="37">
        <v>13893.16</v>
      </c>
      <c r="N369" s="23"/>
      <c r="O369" s="22">
        <v>30.87</v>
      </c>
      <c r="P369" s="23"/>
    </row>
    <row r="370" spans="1:16" x14ac:dyDescent="0.2">
      <c r="A370" s="70" t="s">
        <v>0</v>
      </c>
      <c r="B370" s="23"/>
      <c r="C370" s="70" t="s">
        <v>375</v>
      </c>
      <c r="D370" s="23"/>
      <c r="E370" s="70" t="s">
        <v>376</v>
      </c>
      <c r="F370" s="23"/>
      <c r="G370" s="23"/>
      <c r="H370" s="23"/>
      <c r="I370" s="23"/>
      <c r="J370" s="23"/>
      <c r="K370" s="61" t="s">
        <v>0</v>
      </c>
      <c r="L370" s="23"/>
      <c r="M370" s="61">
        <v>13893.16</v>
      </c>
      <c r="N370" s="23"/>
      <c r="O370" s="62" t="s">
        <v>0</v>
      </c>
      <c r="P370" s="23"/>
    </row>
    <row r="371" spans="1:16" x14ac:dyDescent="0.2">
      <c r="A371" s="70" t="s">
        <v>0</v>
      </c>
      <c r="B371" s="23"/>
      <c r="C371" s="70" t="s">
        <v>432</v>
      </c>
      <c r="D371" s="23"/>
      <c r="E371" s="70" t="s">
        <v>433</v>
      </c>
      <c r="F371" s="23"/>
      <c r="G371" s="23"/>
      <c r="H371" s="23"/>
      <c r="I371" s="23"/>
      <c r="J371" s="23"/>
      <c r="K371" s="61" t="s">
        <v>0</v>
      </c>
      <c r="L371" s="23"/>
      <c r="M371" s="61">
        <v>0</v>
      </c>
      <c r="N371" s="23"/>
      <c r="O371" s="62" t="s">
        <v>0</v>
      </c>
      <c r="P371" s="23"/>
    </row>
    <row r="372" spans="1:16" x14ac:dyDescent="0.2">
      <c r="A372" s="89" t="s">
        <v>0</v>
      </c>
      <c r="B372" s="23"/>
      <c r="C372" s="89" t="s">
        <v>525</v>
      </c>
      <c r="D372" s="23"/>
      <c r="E372" s="89" t="s">
        <v>526</v>
      </c>
      <c r="F372" s="23"/>
      <c r="G372" s="23"/>
      <c r="H372" s="23"/>
      <c r="I372" s="23"/>
      <c r="J372" s="23"/>
      <c r="K372" s="37">
        <v>5000</v>
      </c>
      <c r="L372" s="23"/>
      <c r="M372" s="37">
        <v>0</v>
      </c>
      <c r="N372" s="23"/>
      <c r="O372" s="22">
        <v>0</v>
      </c>
      <c r="P372" s="23"/>
    </row>
    <row r="373" spans="1:16" x14ac:dyDescent="0.2">
      <c r="A373" s="70" t="s">
        <v>0</v>
      </c>
      <c r="B373" s="23"/>
      <c r="C373" s="70" t="s">
        <v>527</v>
      </c>
      <c r="D373" s="23"/>
      <c r="E373" s="70" t="s">
        <v>528</v>
      </c>
      <c r="F373" s="23"/>
      <c r="G373" s="23"/>
      <c r="H373" s="23"/>
      <c r="I373" s="23"/>
      <c r="J373" s="23"/>
      <c r="K373" s="61" t="s">
        <v>0</v>
      </c>
      <c r="L373" s="23"/>
      <c r="M373" s="61">
        <v>0</v>
      </c>
      <c r="N373" s="23"/>
      <c r="O373" s="62" t="s">
        <v>0</v>
      </c>
      <c r="P373" s="23"/>
    </row>
    <row r="374" spans="1:16" x14ac:dyDescent="0.2">
      <c r="A374" s="89" t="s">
        <v>0</v>
      </c>
      <c r="B374" s="23"/>
      <c r="C374" s="89" t="s">
        <v>367</v>
      </c>
      <c r="D374" s="23"/>
      <c r="E374" s="89" t="s">
        <v>368</v>
      </c>
      <c r="F374" s="23"/>
      <c r="G374" s="23"/>
      <c r="H374" s="23"/>
      <c r="I374" s="23"/>
      <c r="J374" s="23"/>
      <c r="K374" s="37">
        <v>380000</v>
      </c>
      <c r="L374" s="23"/>
      <c r="M374" s="37">
        <v>77200</v>
      </c>
      <c r="N374" s="23"/>
      <c r="O374" s="22">
        <v>20.32</v>
      </c>
      <c r="P374" s="23"/>
    </row>
    <row r="375" spans="1:16" x14ac:dyDescent="0.2">
      <c r="A375" s="70" t="s">
        <v>0</v>
      </c>
      <c r="B375" s="23"/>
      <c r="C375" s="70" t="s">
        <v>369</v>
      </c>
      <c r="D375" s="23"/>
      <c r="E375" s="70" t="s">
        <v>370</v>
      </c>
      <c r="F375" s="23"/>
      <c r="G375" s="23"/>
      <c r="H375" s="23"/>
      <c r="I375" s="23"/>
      <c r="J375" s="23"/>
      <c r="K375" s="61" t="s">
        <v>0</v>
      </c>
      <c r="L375" s="23"/>
      <c r="M375" s="61">
        <v>0</v>
      </c>
      <c r="N375" s="23"/>
      <c r="O375" s="62" t="s">
        <v>0</v>
      </c>
      <c r="P375" s="23"/>
    </row>
    <row r="376" spans="1:16" x14ac:dyDescent="0.2">
      <c r="A376" s="70" t="s">
        <v>0</v>
      </c>
      <c r="B376" s="23"/>
      <c r="C376" s="70" t="s">
        <v>377</v>
      </c>
      <c r="D376" s="23"/>
      <c r="E376" s="70" t="s">
        <v>378</v>
      </c>
      <c r="F376" s="23"/>
      <c r="G376" s="23"/>
      <c r="H376" s="23"/>
      <c r="I376" s="23"/>
      <c r="J376" s="23"/>
      <c r="K376" s="61" t="s">
        <v>0</v>
      </c>
      <c r="L376" s="23"/>
      <c r="M376" s="61">
        <v>77200</v>
      </c>
      <c r="N376" s="23"/>
      <c r="O376" s="62" t="s">
        <v>0</v>
      </c>
      <c r="P376" s="23"/>
    </row>
    <row r="377" spans="1:16" x14ac:dyDescent="0.2">
      <c r="A377" s="70" t="s">
        <v>0</v>
      </c>
      <c r="B377" s="23"/>
      <c r="C377" s="70" t="s">
        <v>402</v>
      </c>
      <c r="D377" s="23"/>
      <c r="E377" s="70" t="s">
        <v>403</v>
      </c>
      <c r="F377" s="23"/>
      <c r="G377" s="23"/>
      <c r="H377" s="23"/>
      <c r="I377" s="23"/>
      <c r="J377" s="23"/>
      <c r="K377" s="61" t="s">
        <v>0</v>
      </c>
      <c r="L377" s="23"/>
      <c r="M377" s="61">
        <v>0</v>
      </c>
      <c r="N377" s="23"/>
      <c r="O377" s="62" t="s">
        <v>0</v>
      </c>
      <c r="P377" s="23"/>
    </row>
    <row r="378" spans="1:16" x14ac:dyDescent="0.2">
      <c r="A378" s="89" t="s">
        <v>0</v>
      </c>
      <c r="B378" s="23"/>
      <c r="C378" s="89" t="s">
        <v>327</v>
      </c>
      <c r="D378" s="23"/>
      <c r="E378" s="89" t="s">
        <v>328</v>
      </c>
      <c r="F378" s="23"/>
      <c r="G378" s="23"/>
      <c r="H378" s="23"/>
      <c r="I378" s="23"/>
      <c r="J378" s="23"/>
      <c r="K378" s="37">
        <v>5000</v>
      </c>
      <c r="L378" s="23"/>
      <c r="M378" s="37">
        <v>0</v>
      </c>
      <c r="N378" s="23"/>
      <c r="O378" s="22">
        <v>0</v>
      </c>
      <c r="P378" s="23"/>
    </row>
    <row r="379" spans="1:16" x14ac:dyDescent="0.2">
      <c r="A379" s="70" t="s">
        <v>0</v>
      </c>
      <c r="B379" s="23"/>
      <c r="C379" s="70" t="s">
        <v>381</v>
      </c>
      <c r="D379" s="23"/>
      <c r="E379" s="70" t="s">
        <v>382</v>
      </c>
      <c r="F379" s="23"/>
      <c r="G379" s="23"/>
      <c r="H379" s="23"/>
      <c r="I379" s="23"/>
      <c r="J379" s="23"/>
      <c r="K379" s="61" t="s">
        <v>0</v>
      </c>
      <c r="L379" s="23"/>
      <c r="M379" s="61">
        <v>0</v>
      </c>
      <c r="N379" s="23"/>
      <c r="O379" s="62" t="s">
        <v>0</v>
      </c>
      <c r="P379" s="23"/>
    </row>
    <row r="380" spans="1:16" x14ac:dyDescent="0.2">
      <c r="A380" s="89" t="s">
        <v>0</v>
      </c>
      <c r="B380" s="23"/>
      <c r="C380" s="89" t="s">
        <v>466</v>
      </c>
      <c r="D380" s="23"/>
      <c r="E380" s="89" t="s">
        <v>467</v>
      </c>
      <c r="F380" s="23"/>
      <c r="G380" s="23"/>
      <c r="H380" s="23"/>
      <c r="I380" s="23"/>
      <c r="J380" s="23"/>
      <c r="K380" s="37">
        <v>5000</v>
      </c>
      <c r="L380" s="23"/>
      <c r="M380" s="37">
        <v>0</v>
      </c>
      <c r="N380" s="23"/>
      <c r="O380" s="22">
        <v>0</v>
      </c>
      <c r="P380" s="23"/>
    </row>
    <row r="381" spans="1:16" x14ac:dyDescent="0.2">
      <c r="A381" s="70" t="s">
        <v>0</v>
      </c>
      <c r="B381" s="23"/>
      <c r="C381" s="70" t="s">
        <v>468</v>
      </c>
      <c r="D381" s="23"/>
      <c r="E381" s="70" t="s">
        <v>469</v>
      </c>
      <c r="F381" s="23"/>
      <c r="G381" s="23"/>
      <c r="H381" s="23"/>
      <c r="I381" s="23"/>
      <c r="J381" s="23"/>
      <c r="K381" s="61" t="s">
        <v>0</v>
      </c>
      <c r="L381" s="23"/>
      <c r="M381" s="61">
        <v>0</v>
      </c>
      <c r="N381" s="23"/>
      <c r="O381" s="62" t="s">
        <v>0</v>
      </c>
      <c r="P381" s="23"/>
    </row>
    <row r="382" spans="1:16" x14ac:dyDescent="0.2">
      <c r="A382" s="105" t="s">
        <v>0</v>
      </c>
      <c r="B382" s="23"/>
      <c r="C382" s="105" t="s">
        <v>535</v>
      </c>
      <c r="D382" s="23"/>
      <c r="E382" s="105" t="s">
        <v>536</v>
      </c>
      <c r="F382" s="23"/>
      <c r="G382" s="23"/>
      <c r="H382" s="23"/>
      <c r="I382" s="23"/>
      <c r="J382" s="23"/>
      <c r="K382" s="107">
        <v>871300</v>
      </c>
      <c r="L382" s="23"/>
      <c r="M382" s="107">
        <v>823086.64</v>
      </c>
      <c r="N382" s="23"/>
      <c r="O382" s="108">
        <v>94.47</v>
      </c>
      <c r="P382" s="23"/>
    </row>
    <row r="383" spans="1:16" x14ac:dyDescent="0.2">
      <c r="A383" s="102"/>
      <c r="B383" s="23"/>
      <c r="C383" s="102" t="s">
        <v>537</v>
      </c>
      <c r="D383" s="23"/>
      <c r="E383" s="102" t="s">
        <v>538</v>
      </c>
      <c r="F383" s="23"/>
      <c r="G383" s="23"/>
      <c r="H383" s="23"/>
      <c r="I383" s="23"/>
      <c r="J383" s="23"/>
      <c r="K383" s="103">
        <v>200000</v>
      </c>
      <c r="L383" s="23"/>
      <c r="M383" s="103">
        <v>182786.64</v>
      </c>
      <c r="N383" s="23"/>
      <c r="O383" s="104">
        <v>91.39</v>
      </c>
      <c r="P383" s="23"/>
    </row>
    <row r="384" spans="1:16" x14ac:dyDescent="0.2">
      <c r="A384" s="99" t="s">
        <v>0</v>
      </c>
      <c r="B384" s="23"/>
      <c r="C384" s="99" t="s">
        <v>192</v>
      </c>
      <c r="D384" s="23"/>
      <c r="E384" s="23"/>
      <c r="F384" s="23"/>
      <c r="G384" s="23"/>
      <c r="H384" s="23"/>
      <c r="I384" s="23"/>
      <c r="J384" s="23"/>
      <c r="K384" s="100">
        <v>200000</v>
      </c>
      <c r="L384" s="23"/>
      <c r="M384" s="100">
        <v>182786.64</v>
      </c>
      <c r="N384" s="23"/>
      <c r="O384" s="101">
        <v>91.39</v>
      </c>
      <c r="P384" s="23"/>
    </row>
    <row r="385" spans="1:16" x14ac:dyDescent="0.2">
      <c r="A385" s="99" t="s">
        <v>0</v>
      </c>
      <c r="B385" s="23"/>
      <c r="C385" s="99" t="s">
        <v>199</v>
      </c>
      <c r="D385" s="23"/>
      <c r="E385" s="23"/>
      <c r="F385" s="23"/>
      <c r="G385" s="23"/>
      <c r="H385" s="23"/>
      <c r="I385" s="23"/>
      <c r="J385" s="23"/>
      <c r="K385" s="100">
        <v>200000</v>
      </c>
      <c r="L385" s="23"/>
      <c r="M385" s="100">
        <v>182786.64</v>
      </c>
      <c r="N385" s="23"/>
      <c r="O385" s="101">
        <v>91.39</v>
      </c>
      <c r="P385" s="23"/>
    </row>
    <row r="386" spans="1:16" x14ac:dyDescent="0.2">
      <c r="A386" s="89" t="s">
        <v>0</v>
      </c>
      <c r="B386" s="23"/>
      <c r="C386" s="89" t="s">
        <v>506</v>
      </c>
      <c r="D386" s="23"/>
      <c r="E386" s="89" t="s">
        <v>507</v>
      </c>
      <c r="F386" s="23"/>
      <c r="G386" s="23"/>
      <c r="H386" s="23"/>
      <c r="I386" s="23"/>
      <c r="J386" s="23"/>
      <c r="K386" s="37">
        <v>200000</v>
      </c>
      <c r="L386" s="23"/>
      <c r="M386" s="37">
        <v>182786.64</v>
      </c>
      <c r="N386" s="23"/>
      <c r="O386" s="22">
        <v>91.39</v>
      </c>
      <c r="P386" s="23"/>
    </row>
    <row r="387" spans="1:16" x14ac:dyDescent="0.2">
      <c r="A387" s="70" t="s">
        <v>0</v>
      </c>
      <c r="B387" s="23"/>
      <c r="C387" s="70" t="s">
        <v>514</v>
      </c>
      <c r="D387" s="23"/>
      <c r="E387" s="70" t="s">
        <v>515</v>
      </c>
      <c r="F387" s="23"/>
      <c r="G387" s="23"/>
      <c r="H387" s="23"/>
      <c r="I387" s="23"/>
      <c r="J387" s="23"/>
      <c r="K387" s="61" t="s">
        <v>0</v>
      </c>
      <c r="L387" s="23"/>
      <c r="M387" s="61">
        <v>182786.64</v>
      </c>
      <c r="N387" s="23"/>
      <c r="O387" s="62" t="s">
        <v>0</v>
      </c>
      <c r="P387" s="23"/>
    </row>
    <row r="388" spans="1:16" x14ac:dyDescent="0.2">
      <c r="A388" s="102"/>
      <c r="B388" s="23"/>
      <c r="C388" s="102" t="s">
        <v>539</v>
      </c>
      <c r="D388" s="23"/>
      <c r="E388" s="102" t="s">
        <v>540</v>
      </c>
      <c r="F388" s="23"/>
      <c r="G388" s="23"/>
      <c r="H388" s="23"/>
      <c r="I388" s="23"/>
      <c r="J388" s="23"/>
      <c r="K388" s="103">
        <v>15000</v>
      </c>
      <c r="L388" s="23"/>
      <c r="M388" s="103">
        <v>15000</v>
      </c>
      <c r="N388" s="23"/>
      <c r="O388" s="104">
        <v>100</v>
      </c>
      <c r="P388" s="23"/>
    </row>
    <row r="389" spans="1:16" x14ac:dyDescent="0.2">
      <c r="A389" s="99" t="s">
        <v>0</v>
      </c>
      <c r="B389" s="23"/>
      <c r="C389" s="99" t="s">
        <v>174</v>
      </c>
      <c r="D389" s="23"/>
      <c r="E389" s="23"/>
      <c r="F389" s="23"/>
      <c r="G389" s="23"/>
      <c r="H389" s="23"/>
      <c r="I389" s="23"/>
      <c r="J389" s="23"/>
      <c r="K389" s="100">
        <v>15000</v>
      </c>
      <c r="L389" s="23"/>
      <c r="M389" s="100">
        <v>15000</v>
      </c>
      <c r="N389" s="23"/>
      <c r="O389" s="101">
        <v>100</v>
      </c>
      <c r="P389" s="23"/>
    </row>
    <row r="390" spans="1:16" x14ac:dyDescent="0.2">
      <c r="A390" s="99" t="s">
        <v>0</v>
      </c>
      <c r="B390" s="23"/>
      <c r="C390" s="99" t="s">
        <v>175</v>
      </c>
      <c r="D390" s="23"/>
      <c r="E390" s="23"/>
      <c r="F390" s="23"/>
      <c r="G390" s="23"/>
      <c r="H390" s="23"/>
      <c r="I390" s="23"/>
      <c r="J390" s="23"/>
      <c r="K390" s="100">
        <v>15000</v>
      </c>
      <c r="L390" s="23"/>
      <c r="M390" s="100">
        <v>15000</v>
      </c>
      <c r="N390" s="23"/>
      <c r="O390" s="101">
        <v>100</v>
      </c>
      <c r="P390" s="23"/>
    </row>
    <row r="391" spans="1:16" x14ac:dyDescent="0.2">
      <c r="A391" s="89" t="s">
        <v>0</v>
      </c>
      <c r="B391" s="23"/>
      <c r="C391" s="89" t="s">
        <v>333</v>
      </c>
      <c r="D391" s="23"/>
      <c r="E391" s="89" t="s">
        <v>334</v>
      </c>
      <c r="F391" s="23"/>
      <c r="G391" s="23"/>
      <c r="H391" s="23"/>
      <c r="I391" s="23"/>
      <c r="J391" s="23"/>
      <c r="K391" s="37">
        <v>15000</v>
      </c>
      <c r="L391" s="23"/>
      <c r="M391" s="37">
        <v>15000</v>
      </c>
      <c r="N391" s="23"/>
      <c r="O391" s="22">
        <v>100</v>
      </c>
      <c r="P391" s="23"/>
    </row>
    <row r="392" spans="1:16" x14ac:dyDescent="0.2">
      <c r="A392" s="70" t="s">
        <v>0</v>
      </c>
      <c r="B392" s="23"/>
      <c r="C392" s="70" t="s">
        <v>335</v>
      </c>
      <c r="D392" s="23"/>
      <c r="E392" s="70" t="s">
        <v>336</v>
      </c>
      <c r="F392" s="23"/>
      <c r="G392" s="23"/>
      <c r="H392" s="23"/>
      <c r="I392" s="23"/>
      <c r="J392" s="23"/>
      <c r="K392" s="61" t="s">
        <v>0</v>
      </c>
      <c r="L392" s="23"/>
      <c r="M392" s="61">
        <v>15000</v>
      </c>
      <c r="N392" s="23"/>
      <c r="O392" s="62" t="s">
        <v>0</v>
      </c>
      <c r="P392" s="23"/>
    </row>
    <row r="393" spans="1:16" x14ac:dyDescent="0.2">
      <c r="A393" s="102"/>
      <c r="B393" s="23"/>
      <c r="C393" s="102" t="s">
        <v>541</v>
      </c>
      <c r="D393" s="23"/>
      <c r="E393" s="102" t="s">
        <v>542</v>
      </c>
      <c r="F393" s="23"/>
      <c r="G393" s="23"/>
      <c r="H393" s="23"/>
      <c r="I393" s="23"/>
      <c r="J393" s="23"/>
      <c r="K393" s="103">
        <v>15000</v>
      </c>
      <c r="L393" s="23"/>
      <c r="M393" s="103">
        <v>15000</v>
      </c>
      <c r="N393" s="23"/>
      <c r="O393" s="104">
        <v>100</v>
      </c>
      <c r="P393" s="23"/>
    </row>
    <row r="394" spans="1:16" x14ac:dyDescent="0.2">
      <c r="A394" s="99" t="s">
        <v>0</v>
      </c>
      <c r="B394" s="23"/>
      <c r="C394" s="99" t="s">
        <v>192</v>
      </c>
      <c r="D394" s="23"/>
      <c r="E394" s="23"/>
      <c r="F394" s="23"/>
      <c r="G394" s="23"/>
      <c r="H394" s="23"/>
      <c r="I394" s="23"/>
      <c r="J394" s="23"/>
      <c r="K394" s="100">
        <v>15000</v>
      </c>
      <c r="L394" s="23"/>
      <c r="M394" s="100">
        <v>15000</v>
      </c>
      <c r="N394" s="23"/>
      <c r="O394" s="101">
        <v>100</v>
      </c>
      <c r="P394" s="23"/>
    </row>
    <row r="395" spans="1:16" x14ac:dyDescent="0.2">
      <c r="A395" s="99" t="s">
        <v>0</v>
      </c>
      <c r="B395" s="23"/>
      <c r="C395" s="99" t="s">
        <v>199</v>
      </c>
      <c r="D395" s="23"/>
      <c r="E395" s="23"/>
      <c r="F395" s="23"/>
      <c r="G395" s="23"/>
      <c r="H395" s="23"/>
      <c r="I395" s="23"/>
      <c r="J395" s="23"/>
      <c r="K395" s="100">
        <v>15000</v>
      </c>
      <c r="L395" s="23"/>
      <c r="M395" s="100">
        <v>15000</v>
      </c>
      <c r="N395" s="23"/>
      <c r="O395" s="101">
        <v>100</v>
      </c>
      <c r="P395" s="23"/>
    </row>
    <row r="396" spans="1:16" x14ac:dyDescent="0.2">
      <c r="A396" s="89" t="s">
        <v>0</v>
      </c>
      <c r="B396" s="23"/>
      <c r="C396" s="89" t="s">
        <v>333</v>
      </c>
      <c r="D396" s="23"/>
      <c r="E396" s="89" t="s">
        <v>334</v>
      </c>
      <c r="F396" s="23"/>
      <c r="G396" s="23"/>
      <c r="H396" s="23"/>
      <c r="I396" s="23"/>
      <c r="J396" s="23"/>
      <c r="K396" s="37">
        <v>15000</v>
      </c>
      <c r="L396" s="23"/>
      <c r="M396" s="37">
        <v>15000</v>
      </c>
      <c r="N396" s="23"/>
      <c r="O396" s="22">
        <v>100</v>
      </c>
      <c r="P396" s="23"/>
    </row>
    <row r="397" spans="1:16" x14ac:dyDescent="0.2">
      <c r="A397" s="70" t="s">
        <v>0</v>
      </c>
      <c r="B397" s="23"/>
      <c r="C397" s="70" t="s">
        <v>335</v>
      </c>
      <c r="D397" s="23"/>
      <c r="E397" s="70" t="s">
        <v>336</v>
      </c>
      <c r="F397" s="23"/>
      <c r="G397" s="23"/>
      <c r="H397" s="23"/>
      <c r="I397" s="23"/>
      <c r="J397" s="23"/>
      <c r="K397" s="61" t="s">
        <v>0</v>
      </c>
      <c r="L397" s="23"/>
      <c r="M397" s="61">
        <v>15000</v>
      </c>
      <c r="N397" s="23"/>
      <c r="O397" s="62" t="s">
        <v>0</v>
      </c>
      <c r="P397" s="23"/>
    </row>
    <row r="398" spans="1:16" x14ac:dyDescent="0.2">
      <c r="A398" s="102"/>
      <c r="B398" s="23"/>
      <c r="C398" s="102" t="s">
        <v>543</v>
      </c>
      <c r="D398" s="23"/>
      <c r="E398" s="102" t="s">
        <v>544</v>
      </c>
      <c r="F398" s="23"/>
      <c r="G398" s="23"/>
      <c r="H398" s="23"/>
      <c r="I398" s="23"/>
      <c r="J398" s="23"/>
      <c r="K398" s="103">
        <v>50000</v>
      </c>
      <c r="L398" s="23"/>
      <c r="M398" s="103">
        <v>29000</v>
      </c>
      <c r="N398" s="23"/>
      <c r="O398" s="104">
        <v>58</v>
      </c>
      <c r="P398" s="23"/>
    </row>
    <row r="399" spans="1:16" x14ac:dyDescent="0.2">
      <c r="A399" s="99" t="s">
        <v>0</v>
      </c>
      <c r="B399" s="23"/>
      <c r="C399" s="99" t="s">
        <v>174</v>
      </c>
      <c r="D399" s="23"/>
      <c r="E399" s="23"/>
      <c r="F399" s="23"/>
      <c r="G399" s="23"/>
      <c r="H399" s="23"/>
      <c r="I399" s="23"/>
      <c r="J399" s="23"/>
      <c r="K399" s="100">
        <v>50000</v>
      </c>
      <c r="L399" s="23"/>
      <c r="M399" s="100">
        <v>29000</v>
      </c>
      <c r="N399" s="23"/>
      <c r="O399" s="101">
        <v>58</v>
      </c>
      <c r="P399" s="23"/>
    </row>
    <row r="400" spans="1:16" x14ac:dyDescent="0.2">
      <c r="A400" s="99" t="s">
        <v>0</v>
      </c>
      <c r="B400" s="23"/>
      <c r="C400" s="99" t="s">
        <v>175</v>
      </c>
      <c r="D400" s="23"/>
      <c r="E400" s="23"/>
      <c r="F400" s="23"/>
      <c r="G400" s="23"/>
      <c r="H400" s="23"/>
      <c r="I400" s="23"/>
      <c r="J400" s="23"/>
      <c r="K400" s="100">
        <v>50000</v>
      </c>
      <c r="L400" s="23"/>
      <c r="M400" s="100">
        <v>29000</v>
      </c>
      <c r="N400" s="23"/>
      <c r="O400" s="101">
        <v>58</v>
      </c>
      <c r="P400" s="23"/>
    </row>
    <row r="401" spans="1:16" x14ac:dyDescent="0.2">
      <c r="A401" s="89" t="s">
        <v>0</v>
      </c>
      <c r="B401" s="23"/>
      <c r="C401" s="89" t="s">
        <v>339</v>
      </c>
      <c r="D401" s="23"/>
      <c r="E401" s="89" t="s">
        <v>340</v>
      </c>
      <c r="F401" s="23"/>
      <c r="G401" s="23"/>
      <c r="H401" s="23"/>
      <c r="I401" s="23"/>
      <c r="J401" s="23"/>
      <c r="K401" s="37">
        <v>50000</v>
      </c>
      <c r="L401" s="23"/>
      <c r="M401" s="37">
        <v>29000</v>
      </c>
      <c r="N401" s="23"/>
      <c r="O401" s="22">
        <v>58</v>
      </c>
      <c r="P401" s="23"/>
    </row>
    <row r="402" spans="1:16" x14ac:dyDescent="0.2">
      <c r="A402" s="70" t="s">
        <v>0</v>
      </c>
      <c r="B402" s="23"/>
      <c r="C402" s="70" t="s">
        <v>341</v>
      </c>
      <c r="D402" s="23"/>
      <c r="E402" s="70" t="s">
        <v>340</v>
      </c>
      <c r="F402" s="23"/>
      <c r="G402" s="23"/>
      <c r="H402" s="23"/>
      <c r="I402" s="23"/>
      <c r="J402" s="23"/>
      <c r="K402" s="61" t="s">
        <v>0</v>
      </c>
      <c r="L402" s="23"/>
      <c r="M402" s="61">
        <v>29000</v>
      </c>
      <c r="N402" s="23"/>
      <c r="O402" s="62" t="s">
        <v>0</v>
      </c>
      <c r="P402" s="23"/>
    </row>
    <row r="403" spans="1:16" x14ac:dyDescent="0.2">
      <c r="A403" s="102"/>
      <c r="B403" s="23"/>
      <c r="C403" s="102" t="s">
        <v>545</v>
      </c>
      <c r="D403" s="23"/>
      <c r="E403" s="102" t="s">
        <v>546</v>
      </c>
      <c r="F403" s="23"/>
      <c r="G403" s="23"/>
      <c r="H403" s="23"/>
      <c r="I403" s="23"/>
      <c r="J403" s="23"/>
      <c r="K403" s="103">
        <v>15000</v>
      </c>
      <c r="L403" s="23"/>
      <c r="M403" s="103">
        <v>5000</v>
      </c>
      <c r="N403" s="23"/>
      <c r="O403" s="104">
        <v>33.33</v>
      </c>
      <c r="P403" s="23"/>
    </row>
    <row r="404" spans="1:16" x14ac:dyDescent="0.2">
      <c r="A404" s="99" t="s">
        <v>0</v>
      </c>
      <c r="B404" s="23"/>
      <c r="C404" s="99" t="s">
        <v>174</v>
      </c>
      <c r="D404" s="23"/>
      <c r="E404" s="23"/>
      <c r="F404" s="23"/>
      <c r="G404" s="23"/>
      <c r="H404" s="23"/>
      <c r="I404" s="23"/>
      <c r="J404" s="23"/>
      <c r="K404" s="100">
        <v>15000</v>
      </c>
      <c r="L404" s="23"/>
      <c r="M404" s="100">
        <v>5000</v>
      </c>
      <c r="N404" s="23"/>
      <c r="O404" s="101">
        <v>33.33</v>
      </c>
      <c r="P404" s="23"/>
    </row>
    <row r="405" spans="1:16" x14ac:dyDescent="0.2">
      <c r="A405" s="99" t="s">
        <v>0</v>
      </c>
      <c r="B405" s="23"/>
      <c r="C405" s="99" t="s">
        <v>175</v>
      </c>
      <c r="D405" s="23"/>
      <c r="E405" s="23"/>
      <c r="F405" s="23"/>
      <c r="G405" s="23"/>
      <c r="H405" s="23"/>
      <c r="I405" s="23"/>
      <c r="J405" s="23"/>
      <c r="K405" s="100">
        <v>15000</v>
      </c>
      <c r="L405" s="23"/>
      <c r="M405" s="100">
        <v>5000</v>
      </c>
      <c r="N405" s="23"/>
      <c r="O405" s="101">
        <v>33.33</v>
      </c>
      <c r="P405" s="23"/>
    </row>
    <row r="406" spans="1:16" x14ac:dyDescent="0.2">
      <c r="A406" s="89" t="s">
        <v>0</v>
      </c>
      <c r="B406" s="23"/>
      <c r="C406" s="89" t="s">
        <v>333</v>
      </c>
      <c r="D406" s="23"/>
      <c r="E406" s="89" t="s">
        <v>334</v>
      </c>
      <c r="F406" s="23"/>
      <c r="G406" s="23"/>
      <c r="H406" s="23"/>
      <c r="I406" s="23"/>
      <c r="J406" s="23"/>
      <c r="K406" s="37">
        <v>15000</v>
      </c>
      <c r="L406" s="23"/>
      <c r="M406" s="37">
        <v>5000</v>
      </c>
      <c r="N406" s="23"/>
      <c r="O406" s="22">
        <v>33.33</v>
      </c>
      <c r="P406" s="23"/>
    </row>
    <row r="407" spans="1:16" x14ac:dyDescent="0.2">
      <c r="A407" s="70" t="s">
        <v>0</v>
      </c>
      <c r="B407" s="23"/>
      <c r="C407" s="70" t="s">
        <v>335</v>
      </c>
      <c r="D407" s="23"/>
      <c r="E407" s="70" t="s">
        <v>336</v>
      </c>
      <c r="F407" s="23"/>
      <c r="G407" s="23"/>
      <c r="H407" s="23"/>
      <c r="I407" s="23"/>
      <c r="J407" s="23"/>
      <c r="K407" s="61" t="s">
        <v>0</v>
      </c>
      <c r="L407" s="23"/>
      <c r="M407" s="61">
        <v>5000</v>
      </c>
      <c r="N407" s="23"/>
      <c r="O407" s="62" t="s">
        <v>0</v>
      </c>
      <c r="P407" s="23"/>
    </row>
    <row r="408" spans="1:16" x14ac:dyDescent="0.2">
      <c r="A408" s="102"/>
      <c r="B408" s="23"/>
      <c r="C408" s="102" t="s">
        <v>547</v>
      </c>
      <c r="D408" s="23"/>
      <c r="E408" s="102" t="s">
        <v>548</v>
      </c>
      <c r="F408" s="23"/>
      <c r="G408" s="23"/>
      <c r="H408" s="23"/>
      <c r="I408" s="23"/>
      <c r="J408" s="23"/>
      <c r="K408" s="103">
        <v>15000</v>
      </c>
      <c r="L408" s="23"/>
      <c r="M408" s="103">
        <v>15000</v>
      </c>
      <c r="N408" s="23"/>
      <c r="O408" s="104">
        <v>100</v>
      </c>
      <c r="P408" s="23"/>
    </row>
    <row r="409" spans="1:16" x14ac:dyDescent="0.2">
      <c r="A409" s="99" t="s">
        <v>0</v>
      </c>
      <c r="B409" s="23"/>
      <c r="C409" s="99" t="s">
        <v>174</v>
      </c>
      <c r="D409" s="23"/>
      <c r="E409" s="23"/>
      <c r="F409" s="23"/>
      <c r="G409" s="23"/>
      <c r="H409" s="23"/>
      <c r="I409" s="23"/>
      <c r="J409" s="23"/>
      <c r="K409" s="100">
        <v>15000</v>
      </c>
      <c r="L409" s="23"/>
      <c r="M409" s="100">
        <v>15000</v>
      </c>
      <c r="N409" s="23"/>
      <c r="O409" s="101">
        <v>100</v>
      </c>
      <c r="P409" s="23"/>
    </row>
    <row r="410" spans="1:16" x14ac:dyDescent="0.2">
      <c r="A410" s="99" t="s">
        <v>0</v>
      </c>
      <c r="B410" s="23"/>
      <c r="C410" s="99" t="s">
        <v>175</v>
      </c>
      <c r="D410" s="23"/>
      <c r="E410" s="23"/>
      <c r="F410" s="23"/>
      <c r="G410" s="23"/>
      <c r="H410" s="23"/>
      <c r="I410" s="23"/>
      <c r="J410" s="23"/>
      <c r="K410" s="100">
        <v>15000</v>
      </c>
      <c r="L410" s="23"/>
      <c r="M410" s="100">
        <v>15000</v>
      </c>
      <c r="N410" s="23"/>
      <c r="O410" s="101">
        <v>100</v>
      </c>
      <c r="P410" s="23"/>
    </row>
    <row r="411" spans="1:16" x14ac:dyDescent="0.2">
      <c r="A411" s="89" t="s">
        <v>0</v>
      </c>
      <c r="B411" s="23"/>
      <c r="C411" s="89" t="s">
        <v>333</v>
      </c>
      <c r="D411" s="23"/>
      <c r="E411" s="89" t="s">
        <v>334</v>
      </c>
      <c r="F411" s="23"/>
      <c r="G411" s="23"/>
      <c r="H411" s="23"/>
      <c r="I411" s="23"/>
      <c r="J411" s="23"/>
      <c r="K411" s="37">
        <v>15000</v>
      </c>
      <c r="L411" s="23"/>
      <c r="M411" s="37">
        <v>15000</v>
      </c>
      <c r="N411" s="23"/>
      <c r="O411" s="22">
        <v>100</v>
      </c>
      <c r="P411" s="23"/>
    </row>
    <row r="412" spans="1:16" x14ac:dyDescent="0.2">
      <c r="A412" s="70" t="s">
        <v>0</v>
      </c>
      <c r="B412" s="23"/>
      <c r="C412" s="70" t="s">
        <v>335</v>
      </c>
      <c r="D412" s="23"/>
      <c r="E412" s="70" t="s">
        <v>336</v>
      </c>
      <c r="F412" s="23"/>
      <c r="G412" s="23"/>
      <c r="H412" s="23"/>
      <c r="I412" s="23"/>
      <c r="J412" s="23"/>
      <c r="K412" s="61" t="s">
        <v>0</v>
      </c>
      <c r="L412" s="23"/>
      <c r="M412" s="61">
        <v>15000</v>
      </c>
      <c r="N412" s="23"/>
      <c r="O412" s="62" t="s">
        <v>0</v>
      </c>
      <c r="P412" s="23"/>
    </row>
    <row r="413" spans="1:16" x14ac:dyDescent="0.2">
      <c r="A413" s="102"/>
      <c r="B413" s="23"/>
      <c r="C413" s="102" t="s">
        <v>549</v>
      </c>
      <c r="D413" s="23"/>
      <c r="E413" s="102" t="s">
        <v>550</v>
      </c>
      <c r="F413" s="23"/>
      <c r="G413" s="23"/>
      <c r="H413" s="23"/>
      <c r="I413" s="23"/>
      <c r="J413" s="23"/>
      <c r="K413" s="103">
        <v>15000</v>
      </c>
      <c r="L413" s="23"/>
      <c r="M413" s="103">
        <v>15000</v>
      </c>
      <c r="N413" s="23"/>
      <c r="O413" s="104">
        <v>100</v>
      </c>
      <c r="P413" s="23"/>
    </row>
    <row r="414" spans="1:16" x14ac:dyDescent="0.2">
      <c r="A414" s="99" t="s">
        <v>0</v>
      </c>
      <c r="B414" s="23"/>
      <c r="C414" s="99" t="s">
        <v>174</v>
      </c>
      <c r="D414" s="23"/>
      <c r="E414" s="23"/>
      <c r="F414" s="23"/>
      <c r="G414" s="23"/>
      <c r="H414" s="23"/>
      <c r="I414" s="23"/>
      <c r="J414" s="23"/>
      <c r="K414" s="100">
        <v>15000</v>
      </c>
      <c r="L414" s="23"/>
      <c r="M414" s="100">
        <v>15000</v>
      </c>
      <c r="N414" s="23"/>
      <c r="O414" s="101">
        <v>100</v>
      </c>
      <c r="P414" s="23"/>
    </row>
    <row r="415" spans="1:16" x14ac:dyDescent="0.2">
      <c r="A415" s="99" t="s">
        <v>0</v>
      </c>
      <c r="B415" s="23"/>
      <c r="C415" s="99" t="s">
        <v>175</v>
      </c>
      <c r="D415" s="23"/>
      <c r="E415" s="23"/>
      <c r="F415" s="23"/>
      <c r="G415" s="23"/>
      <c r="H415" s="23"/>
      <c r="I415" s="23"/>
      <c r="J415" s="23"/>
      <c r="K415" s="100">
        <v>15000</v>
      </c>
      <c r="L415" s="23"/>
      <c r="M415" s="100">
        <v>15000</v>
      </c>
      <c r="N415" s="23"/>
      <c r="O415" s="101">
        <v>100</v>
      </c>
      <c r="P415" s="23"/>
    </row>
    <row r="416" spans="1:16" x14ac:dyDescent="0.2">
      <c r="A416" s="89" t="s">
        <v>0</v>
      </c>
      <c r="B416" s="23"/>
      <c r="C416" s="89" t="s">
        <v>333</v>
      </c>
      <c r="D416" s="23"/>
      <c r="E416" s="89" t="s">
        <v>334</v>
      </c>
      <c r="F416" s="23"/>
      <c r="G416" s="23"/>
      <c r="H416" s="23"/>
      <c r="I416" s="23"/>
      <c r="J416" s="23"/>
      <c r="K416" s="37">
        <v>15000</v>
      </c>
      <c r="L416" s="23"/>
      <c r="M416" s="37">
        <v>15000</v>
      </c>
      <c r="N416" s="23"/>
      <c r="O416" s="22">
        <v>100</v>
      </c>
      <c r="P416" s="23"/>
    </row>
    <row r="417" spans="1:16" x14ac:dyDescent="0.2">
      <c r="A417" s="70" t="s">
        <v>0</v>
      </c>
      <c r="B417" s="23"/>
      <c r="C417" s="70" t="s">
        <v>335</v>
      </c>
      <c r="D417" s="23"/>
      <c r="E417" s="70" t="s">
        <v>336</v>
      </c>
      <c r="F417" s="23"/>
      <c r="G417" s="23"/>
      <c r="H417" s="23"/>
      <c r="I417" s="23"/>
      <c r="J417" s="23"/>
      <c r="K417" s="61" t="s">
        <v>0</v>
      </c>
      <c r="L417" s="23"/>
      <c r="M417" s="61">
        <v>15000</v>
      </c>
      <c r="N417" s="23"/>
      <c r="O417" s="62" t="s">
        <v>0</v>
      </c>
      <c r="P417" s="23"/>
    </row>
    <row r="418" spans="1:16" x14ac:dyDescent="0.2">
      <c r="A418" s="102"/>
      <c r="B418" s="23"/>
      <c r="C418" s="102" t="s">
        <v>551</v>
      </c>
      <c r="D418" s="23"/>
      <c r="E418" s="102" t="s">
        <v>552</v>
      </c>
      <c r="F418" s="23"/>
      <c r="G418" s="23"/>
      <c r="H418" s="23"/>
      <c r="I418" s="23"/>
      <c r="J418" s="23"/>
      <c r="K418" s="103">
        <v>546300</v>
      </c>
      <c r="L418" s="23"/>
      <c r="M418" s="103">
        <v>546300</v>
      </c>
      <c r="N418" s="23"/>
      <c r="O418" s="104">
        <v>100</v>
      </c>
      <c r="P418" s="23"/>
    </row>
    <row r="419" spans="1:16" x14ac:dyDescent="0.2">
      <c r="A419" s="99" t="s">
        <v>0</v>
      </c>
      <c r="B419" s="23"/>
      <c r="C419" s="99" t="s">
        <v>192</v>
      </c>
      <c r="D419" s="23"/>
      <c r="E419" s="23"/>
      <c r="F419" s="23"/>
      <c r="G419" s="23"/>
      <c r="H419" s="23"/>
      <c r="I419" s="23"/>
      <c r="J419" s="23"/>
      <c r="K419" s="100">
        <v>546300</v>
      </c>
      <c r="L419" s="23"/>
      <c r="M419" s="100">
        <v>546300</v>
      </c>
      <c r="N419" s="23"/>
      <c r="O419" s="101">
        <v>100</v>
      </c>
      <c r="P419" s="23"/>
    </row>
    <row r="420" spans="1:16" x14ac:dyDescent="0.2">
      <c r="A420" s="99" t="s">
        <v>0</v>
      </c>
      <c r="B420" s="23"/>
      <c r="C420" s="99" t="s">
        <v>199</v>
      </c>
      <c r="D420" s="23"/>
      <c r="E420" s="23"/>
      <c r="F420" s="23"/>
      <c r="G420" s="23"/>
      <c r="H420" s="23"/>
      <c r="I420" s="23"/>
      <c r="J420" s="23"/>
      <c r="K420" s="100">
        <v>546300</v>
      </c>
      <c r="L420" s="23"/>
      <c r="M420" s="100">
        <v>546300</v>
      </c>
      <c r="N420" s="23"/>
      <c r="O420" s="101">
        <v>100</v>
      </c>
      <c r="P420" s="23"/>
    </row>
    <row r="421" spans="1:16" x14ac:dyDescent="0.2">
      <c r="A421" s="89" t="s">
        <v>0</v>
      </c>
      <c r="B421" s="23"/>
      <c r="C421" s="89" t="s">
        <v>506</v>
      </c>
      <c r="D421" s="23"/>
      <c r="E421" s="89" t="s">
        <v>507</v>
      </c>
      <c r="F421" s="23"/>
      <c r="G421" s="23"/>
      <c r="H421" s="23"/>
      <c r="I421" s="23"/>
      <c r="J421" s="23"/>
      <c r="K421" s="37">
        <v>546300</v>
      </c>
      <c r="L421" s="23"/>
      <c r="M421" s="37">
        <v>546300</v>
      </c>
      <c r="N421" s="23"/>
      <c r="O421" s="22">
        <v>100</v>
      </c>
      <c r="P421" s="23"/>
    </row>
    <row r="422" spans="1:16" x14ac:dyDescent="0.2">
      <c r="A422" s="70" t="s">
        <v>0</v>
      </c>
      <c r="B422" s="23"/>
      <c r="C422" s="70" t="s">
        <v>508</v>
      </c>
      <c r="D422" s="23"/>
      <c r="E422" s="70" t="s">
        <v>509</v>
      </c>
      <c r="F422" s="23"/>
      <c r="G422" s="23"/>
      <c r="H422" s="23"/>
      <c r="I422" s="23"/>
      <c r="J422" s="23"/>
      <c r="K422" s="61" t="s">
        <v>0</v>
      </c>
      <c r="L422" s="23"/>
      <c r="M422" s="61">
        <v>546300</v>
      </c>
      <c r="N422" s="23"/>
      <c r="O422" s="62" t="s">
        <v>0</v>
      </c>
      <c r="P422" s="23"/>
    </row>
    <row r="423" spans="1:16" x14ac:dyDescent="0.2">
      <c r="A423" s="105" t="s">
        <v>0</v>
      </c>
      <c r="B423" s="23"/>
      <c r="C423" s="105" t="s">
        <v>553</v>
      </c>
      <c r="D423" s="23"/>
      <c r="E423" s="105" t="s">
        <v>554</v>
      </c>
      <c r="F423" s="23"/>
      <c r="G423" s="23"/>
      <c r="H423" s="23"/>
      <c r="I423" s="23"/>
      <c r="J423" s="23"/>
      <c r="K423" s="107">
        <v>324200</v>
      </c>
      <c r="L423" s="23"/>
      <c r="M423" s="107">
        <v>324181.90000000002</v>
      </c>
      <c r="N423" s="23"/>
      <c r="O423" s="108">
        <v>99.99</v>
      </c>
      <c r="P423" s="23"/>
    </row>
    <row r="424" spans="1:16" ht="30.75" customHeight="1" x14ac:dyDescent="0.2">
      <c r="A424" s="102"/>
      <c r="B424" s="23"/>
      <c r="C424" s="102" t="s">
        <v>555</v>
      </c>
      <c r="D424" s="23"/>
      <c r="E424" s="112" t="s">
        <v>556</v>
      </c>
      <c r="F424" s="52"/>
      <c r="G424" s="52"/>
      <c r="H424" s="52"/>
      <c r="I424" s="52"/>
      <c r="J424" s="52"/>
      <c r="K424" s="103">
        <v>173000</v>
      </c>
      <c r="L424" s="23"/>
      <c r="M424" s="103">
        <v>173000</v>
      </c>
      <c r="N424" s="23"/>
      <c r="O424" s="104">
        <v>100</v>
      </c>
      <c r="P424" s="23"/>
    </row>
    <row r="425" spans="1:16" x14ac:dyDescent="0.2">
      <c r="A425" s="99" t="s">
        <v>0</v>
      </c>
      <c r="B425" s="23"/>
      <c r="C425" s="99" t="s">
        <v>174</v>
      </c>
      <c r="D425" s="23"/>
      <c r="E425" s="23"/>
      <c r="F425" s="23"/>
      <c r="G425" s="23"/>
      <c r="H425" s="23"/>
      <c r="I425" s="23"/>
      <c r="J425" s="23"/>
      <c r="K425" s="100">
        <v>173000</v>
      </c>
      <c r="L425" s="23"/>
      <c r="M425" s="100">
        <v>173000</v>
      </c>
      <c r="N425" s="23"/>
      <c r="O425" s="101">
        <v>100</v>
      </c>
      <c r="P425" s="23"/>
    </row>
    <row r="426" spans="1:16" x14ac:dyDescent="0.2">
      <c r="A426" s="99" t="s">
        <v>0</v>
      </c>
      <c r="B426" s="23"/>
      <c r="C426" s="99" t="s">
        <v>175</v>
      </c>
      <c r="D426" s="23"/>
      <c r="E426" s="23"/>
      <c r="F426" s="23"/>
      <c r="G426" s="23"/>
      <c r="H426" s="23"/>
      <c r="I426" s="23"/>
      <c r="J426" s="23"/>
      <c r="K426" s="100">
        <v>173000</v>
      </c>
      <c r="L426" s="23"/>
      <c r="M426" s="100">
        <v>173000</v>
      </c>
      <c r="N426" s="23"/>
      <c r="O426" s="101">
        <v>100</v>
      </c>
      <c r="P426" s="23"/>
    </row>
    <row r="427" spans="1:16" x14ac:dyDescent="0.2">
      <c r="A427" s="89" t="s">
        <v>0</v>
      </c>
      <c r="B427" s="23"/>
      <c r="C427" s="89" t="s">
        <v>333</v>
      </c>
      <c r="D427" s="23"/>
      <c r="E427" s="89" t="s">
        <v>334</v>
      </c>
      <c r="F427" s="23"/>
      <c r="G427" s="23"/>
      <c r="H427" s="23"/>
      <c r="I427" s="23"/>
      <c r="J427" s="23"/>
      <c r="K427" s="37">
        <v>173000</v>
      </c>
      <c r="L427" s="23"/>
      <c r="M427" s="37">
        <v>173000</v>
      </c>
      <c r="N427" s="23"/>
      <c r="O427" s="22">
        <v>100</v>
      </c>
      <c r="P427" s="23"/>
    </row>
    <row r="428" spans="1:16" x14ac:dyDescent="0.2">
      <c r="A428" s="70" t="s">
        <v>0</v>
      </c>
      <c r="B428" s="23"/>
      <c r="C428" s="70" t="s">
        <v>335</v>
      </c>
      <c r="D428" s="23"/>
      <c r="E428" s="70" t="s">
        <v>336</v>
      </c>
      <c r="F428" s="23"/>
      <c r="G428" s="23"/>
      <c r="H428" s="23"/>
      <c r="I428" s="23"/>
      <c r="J428" s="23"/>
      <c r="K428" s="61" t="s">
        <v>0</v>
      </c>
      <c r="L428" s="23"/>
      <c r="M428" s="61">
        <v>173000</v>
      </c>
      <c r="N428" s="23"/>
      <c r="O428" s="62" t="s">
        <v>0</v>
      </c>
      <c r="P428" s="23"/>
    </row>
    <row r="429" spans="1:16" x14ac:dyDescent="0.2">
      <c r="A429" s="102"/>
      <c r="B429" s="23"/>
      <c r="C429" s="102" t="s">
        <v>557</v>
      </c>
      <c r="D429" s="23"/>
      <c r="E429" s="102" t="s">
        <v>558</v>
      </c>
      <c r="F429" s="23"/>
      <c r="G429" s="23"/>
      <c r="H429" s="23"/>
      <c r="I429" s="23"/>
      <c r="J429" s="23"/>
      <c r="K429" s="103">
        <v>95000</v>
      </c>
      <c r="L429" s="23"/>
      <c r="M429" s="103">
        <v>95000</v>
      </c>
      <c r="N429" s="23"/>
      <c r="O429" s="104">
        <v>100</v>
      </c>
      <c r="P429" s="23"/>
    </row>
    <row r="430" spans="1:16" x14ac:dyDescent="0.2">
      <c r="A430" s="99" t="s">
        <v>0</v>
      </c>
      <c r="B430" s="23"/>
      <c r="C430" s="99" t="s">
        <v>174</v>
      </c>
      <c r="D430" s="23"/>
      <c r="E430" s="23"/>
      <c r="F430" s="23"/>
      <c r="G430" s="23"/>
      <c r="H430" s="23"/>
      <c r="I430" s="23"/>
      <c r="J430" s="23"/>
      <c r="K430" s="100">
        <v>95000</v>
      </c>
      <c r="L430" s="23"/>
      <c r="M430" s="100">
        <v>95000</v>
      </c>
      <c r="N430" s="23"/>
      <c r="O430" s="101">
        <v>100</v>
      </c>
      <c r="P430" s="23"/>
    </row>
    <row r="431" spans="1:16" x14ac:dyDescent="0.2">
      <c r="A431" s="99" t="s">
        <v>0</v>
      </c>
      <c r="B431" s="23"/>
      <c r="C431" s="99" t="s">
        <v>175</v>
      </c>
      <c r="D431" s="23"/>
      <c r="E431" s="23"/>
      <c r="F431" s="23"/>
      <c r="G431" s="23"/>
      <c r="H431" s="23"/>
      <c r="I431" s="23"/>
      <c r="J431" s="23"/>
      <c r="K431" s="100">
        <v>95000</v>
      </c>
      <c r="L431" s="23"/>
      <c r="M431" s="100">
        <v>95000</v>
      </c>
      <c r="N431" s="23"/>
      <c r="O431" s="101">
        <v>100</v>
      </c>
      <c r="P431" s="23"/>
    </row>
    <row r="432" spans="1:16" x14ac:dyDescent="0.2">
      <c r="A432" s="89" t="s">
        <v>0</v>
      </c>
      <c r="B432" s="23"/>
      <c r="C432" s="89" t="s">
        <v>333</v>
      </c>
      <c r="D432" s="23"/>
      <c r="E432" s="89" t="s">
        <v>334</v>
      </c>
      <c r="F432" s="23"/>
      <c r="G432" s="23"/>
      <c r="H432" s="23"/>
      <c r="I432" s="23"/>
      <c r="J432" s="23"/>
      <c r="K432" s="37">
        <v>95000</v>
      </c>
      <c r="L432" s="23"/>
      <c r="M432" s="37">
        <v>95000</v>
      </c>
      <c r="N432" s="23"/>
      <c r="O432" s="22">
        <v>100</v>
      </c>
      <c r="P432" s="23"/>
    </row>
    <row r="433" spans="1:16" x14ac:dyDescent="0.2">
      <c r="A433" s="70" t="s">
        <v>0</v>
      </c>
      <c r="B433" s="23"/>
      <c r="C433" s="70" t="s">
        <v>335</v>
      </c>
      <c r="D433" s="23"/>
      <c r="E433" s="70" t="s">
        <v>336</v>
      </c>
      <c r="F433" s="23"/>
      <c r="G433" s="23"/>
      <c r="H433" s="23"/>
      <c r="I433" s="23"/>
      <c r="J433" s="23"/>
      <c r="K433" s="61" t="s">
        <v>0</v>
      </c>
      <c r="L433" s="23"/>
      <c r="M433" s="61">
        <v>95000</v>
      </c>
      <c r="N433" s="23"/>
      <c r="O433" s="62" t="s">
        <v>0</v>
      </c>
      <c r="P433" s="23"/>
    </row>
    <row r="434" spans="1:16" x14ac:dyDescent="0.2">
      <c r="A434" s="102"/>
      <c r="B434" s="23"/>
      <c r="C434" s="102" t="s">
        <v>559</v>
      </c>
      <c r="D434" s="23"/>
      <c r="E434" s="102" t="s">
        <v>560</v>
      </c>
      <c r="F434" s="23"/>
      <c r="G434" s="23"/>
      <c r="H434" s="23"/>
      <c r="I434" s="23"/>
      <c r="J434" s="23"/>
      <c r="K434" s="103">
        <v>56200</v>
      </c>
      <c r="L434" s="23"/>
      <c r="M434" s="103">
        <v>56181.9</v>
      </c>
      <c r="N434" s="23"/>
      <c r="O434" s="104">
        <v>99.97</v>
      </c>
      <c r="P434" s="23"/>
    </row>
    <row r="435" spans="1:16" x14ac:dyDescent="0.2">
      <c r="A435" s="99" t="s">
        <v>0</v>
      </c>
      <c r="B435" s="23"/>
      <c r="C435" s="99" t="s">
        <v>174</v>
      </c>
      <c r="D435" s="23"/>
      <c r="E435" s="23"/>
      <c r="F435" s="23"/>
      <c r="G435" s="23"/>
      <c r="H435" s="23"/>
      <c r="I435" s="23"/>
      <c r="J435" s="23"/>
      <c r="K435" s="100">
        <v>56200</v>
      </c>
      <c r="L435" s="23"/>
      <c r="M435" s="100">
        <v>56181.9</v>
      </c>
      <c r="N435" s="23"/>
      <c r="O435" s="101">
        <v>99.97</v>
      </c>
      <c r="P435" s="23"/>
    </row>
    <row r="436" spans="1:16" x14ac:dyDescent="0.2">
      <c r="A436" s="99" t="s">
        <v>0</v>
      </c>
      <c r="B436" s="23"/>
      <c r="C436" s="99" t="s">
        <v>175</v>
      </c>
      <c r="D436" s="23"/>
      <c r="E436" s="23"/>
      <c r="F436" s="23"/>
      <c r="G436" s="23"/>
      <c r="H436" s="23"/>
      <c r="I436" s="23"/>
      <c r="J436" s="23"/>
      <c r="K436" s="100">
        <v>56200</v>
      </c>
      <c r="L436" s="23"/>
      <c r="M436" s="100">
        <v>56181.9</v>
      </c>
      <c r="N436" s="23"/>
      <c r="O436" s="101">
        <v>99.97</v>
      </c>
      <c r="P436" s="23"/>
    </row>
    <row r="437" spans="1:16" x14ac:dyDescent="0.2">
      <c r="A437" s="89" t="s">
        <v>0</v>
      </c>
      <c r="B437" s="23"/>
      <c r="C437" s="89" t="s">
        <v>367</v>
      </c>
      <c r="D437" s="23"/>
      <c r="E437" s="89" t="s">
        <v>368</v>
      </c>
      <c r="F437" s="23"/>
      <c r="G437" s="23"/>
      <c r="H437" s="23"/>
      <c r="I437" s="23"/>
      <c r="J437" s="23"/>
      <c r="K437" s="37">
        <v>56200</v>
      </c>
      <c r="L437" s="23"/>
      <c r="M437" s="37">
        <v>56181.9</v>
      </c>
      <c r="N437" s="23"/>
      <c r="O437" s="22">
        <v>99.97</v>
      </c>
      <c r="P437" s="23"/>
    </row>
    <row r="438" spans="1:16" x14ac:dyDescent="0.2">
      <c r="A438" s="70" t="s">
        <v>0</v>
      </c>
      <c r="B438" s="23"/>
      <c r="C438" s="70" t="s">
        <v>561</v>
      </c>
      <c r="D438" s="23"/>
      <c r="E438" s="70" t="s">
        <v>562</v>
      </c>
      <c r="F438" s="23"/>
      <c r="G438" s="23"/>
      <c r="H438" s="23"/>
      <c r="I438" s="23"/>
      <c r="J438" s="23"/>
      <c r="K438" s="61" t="s">
        <v>0</v>
      </c>
      <c r="L438" s="23"/>
      <c r="M438" s="61">
        <v>56181.9</v>
      </c>
      <c r="N438" s="23"/>
      <c r="O438" s="62" t="s">
        <v>0</v>
      </c>
      <c r="P438" s="23"/>
    </row>
    <row r="439" spans="1:16" ht="27" customHeight="1" x14ac:dyDescent="0.2">
      <c r="A439" s="105" t="s">
        <v>0</v>
      </c>
      <c r="B439" s="23"/>
      <c r="C439" s="105" t="s">
        <v>563</v>
      </c>
      <c r="D439" s="23"/>
      <c r="E439" s="106" t="s">
        <v>564</v>
      </c>
      <c r="F439" s="52"/>
      <c r="G439" s="52"/>
      <c r="H439" s="52"/>
      <c r="I439" s="52"/>
      <c r="J439" s="52"/>
      <c r="K439" s="107">
        <v>4714548.62</v>
      </c>
      <c r="L439" s="23"/>
      <c r="M439" s="107">
        <v>4714548.62</v>
      </c>
      <c r="N439" s="23"/>
      <c r="O439" s="108">
        <v>100</v>
      </c>
      <c r="P439" s="23"/>
    </row>
    <row r="440" spans="1:16" ht="27.75" customHeight="1" x14ac:dyDescent="0.2">
      <c r="A440" s="102"/>
      <c r="B440" s="23"/>
      <c r="C440" s="102" t="s">
        <v>565</v>
      </c>
      <c r="D440" s="23"/>
      <c r="E440" s="112" t="s">
        <v>566</v>
      </c>
      <c r="F440" s="52"/>
      <c r="G440" s="52"/>
      <c r="H440" s="52"/>
      <c r="I440" s="52"/>
      <c r="J440" s="52"/>
      <c r="K440" s="103">
        <v>300000</v>
      </c>
      <c r="L440" s="23"/>
      <c r="M440" s="103">
        <v>300000</v>
      </c>
      <c r="N440" s="23"/>
      <c r="O440" s="104">
        <v>100</v>
      </c>
      <c r="P440" s="23"/>
    </row>
    <row r="441" spans="1:16" x14ac:dyDescent="0.2">
      <c r="A441" s="99" t="s">
        <v>0</v>
      </c>
      <c r="B441" s="23"/>
      <c r="C441" s="99" t="s">
        <v>174</v>
      </c>
      <c r="D441" s="23"/>
      <c r="E441" s="23"/>
      <c r="F441" s="23"/>
      <c r="G441" s="23"/>
      <c r="H441" s="23"/>
      <c r="I441" s="23"/>
      <c r="J441" s="23"/>
      <c r="K441" s="100">
        <v>300000</v>
      </c>
      <c r="L441" s="23"/>
      <c r="M441" s="100">
        <v>300000</v>
      </c>
      <c r="N441" s="23"/>
      <c r="O441" s="101">
        <v>100</v>
      </c>
      <c r="P441" s="23"/>
    </row>
    <row r="442" spans="1:16" x14ac:dyDescent="0.2">
      <c r="A442" s="99" t="s">
        <v>0</v>
      </c>
      <c r="B442" s="23"/>
      <c r="C442" s="99" t="s">
        <v>175</v>
      </c>
      <c r="D442" s="23"/>
      <c r="E442" s="23"/>
      <c r="F442" s="23"/>
      <c r="G442" s="23"/>
      <c r="H442" s="23"/>
      <c r="I442" s="23"/>
      <c r="J442" s="23"/>
      <c r="K442" s="100">
        <v>300000</v>
      </c>
      <c r="L442" s="23"/>
      <c r="M442" s="100">
        <v>300000</v>
      </c>
      <c r="N442" s="23"/>
      <c r="O442" s="101">
        <v>100</v>
      </c>
      <c r="P442" s="23"/>
    </row>
    <row r="443" spans="1:16" x14ac:dyDescent="0.2">
      <c r="A443" s="89" t="s">
        <v>0</v>
      </c>
      <c r="B443" s="23"/>
      <c r="C443" s="89" t="s">
        <v>333</v>
      </c>
      <c r="D443" s="23"/>
      <c r="E443" s="89" t="s">
        <v>334</v>
      </c>
      <c r="F443" s="23"/>
      <c r="G443" s="23"/>
      <c r="H443" s="23"/>
      <c r="I443" s="23"/>
      <c r="J443" s="23"/>
      <c r="K443" s="37">
        <v>300000</v>
      </c>
      <c r="L443" s="23"/>
      <c r="M443" s="37">
        <v>300000</v>
      </c>
      <c r="N443" s="23"/>
      <c r="O443" s="22">
        <v>100</v>
      </c>
      <c r="P443" s="23"/>
    </row>
    <row r="444" spans="1:16" x14ac:dyDescent="0.2">
      <c r="A444" s="70" t="s">
        <v>0</v>
      </c>
      <c r="B444" s="23"/>
      <c r="C444" s="70" t="s">
        <v>335</v>
      </c>
      <c r="D444" s="23"/>
      <c r="E444" s="70" t="s">
        <v>336</v>
      </c>
      <c r="F444" s="23"/>
      <c r="G444" s="23"/>
      <c r="H444" s="23"/>
      <c r="I444" s="23"/>
      <c r="J444" s="23"/>
      <c r="K444" s="61" t="s">
        <v>0</v>
      </c>
      <c r="L444" s="23"/>
      <c r="M444" s="61">
        <v>300000</v>
      </c>
      <c r="N444" s="23"/>
      <c r="O444" s="62" t="s">
        <v>0</v>
      </c>
      <c r="P444" s="23"/>
    </row>
    <row r="445" spans="1:16" x14ac:dyDescent="0.2">
      <c r="A445" s="102"/>
      <c r="B445" s="23"/>
      <c r="C445" s="102" t="s">
        <v>567</v>
      </c>
      <c r="D445" s="23"/>
      <c r="E445" s="102" t="s">
        <v>568</v>
      </c>
      <c r="F445" s="23"/>
      <c r="G445" s="23"/>
      <c r="H445" s="23"/>
      <c r="I445" s="23"/>
      <c r="J445" s="23"/>
      <c r="K445" s="103">
        <v>4414548.62</v>
      </c>
      <c r="L445" s="23"/>
      <c r="M445" s="103">
        <v>4414548.62</v>
      </c>
      <c r="N445" s="23"/>
      <c r="O445" s="104">
        <v>100</v>
      </c>
      <c r="P445" s="23"/>
    </row>
    <row r="446" spans="1:16" x14ac:dyDescent="0.2">
      <c r="A446" s="99" t="s">
        <v>0</v>
      </c>
      <c r="B446" s="23"/>
      <c r="C446" s="99" t="s">
        <v>192</v>
      </c>
      <c r="D446" s="23"/>
      <c r="E446" s="23"/>
      <c r="F446" s="23"/>
      <c r="G446" s="23"/>
      <c r="H446" s="23"/>
      <c r="I446" s="23"/>
      <c r="J446" s="23"/>
      <c r="K446" s="100">
        <v>2864548.62</v>
      </c>
      <c r="L446" s="23"/>
      <c r="M446" s="100">
        <v>2864548.62</v>
      </c>
      <c r="N446" s="23"/>
      <c r="O446" s="101">
        <v>100</v>
      </c>
      <c r="P446" s="23"/>
    </row>
    <row r="447" spans="1:16" x14ac:dyDescent="0.2">
      <c r="A447" s="99" t="s">
        <v>0</v>
      </c>
      <c r="B447" s="23"/>
      <c r="C447" s="99" t="s">
        <v>196</v>
      </c>
      <c r="D447" s="23"/>
      <c r="E447" s="23"/>
      <c r="F447" s="23"/>
      <c r="G447" s="23"/>
      <c r="H447" s="23"/>
      <c r="I447" s="23"/>
      <c r="J447" s="23"/>
      <c r="K447" s="100">
        <v>400000</v>
      </c>
      <c r="L447" s="23"/>
      <c r="M447" s="100">
        <v>400000</v>
      </c>
      <c r="N447" s="23"/>
      <c r="O447" s="101">
        <v>100</v>
      </c>
      <c r="P447" s="23"/>
    </row>
    <row r="448" spans="1:16" x14ac:dyDescent="0.2">
      <c r="A448" s="89" t="s">
        <v>0</v>
      </c>
      <c r="B448" s="23"/>
      <c r="C448" s="89" t="s">
        <v>482</v>
      </c>
      <c r="D448" s="23"/>
      <c r="E448" s="89" t="s">
        <v>483</v>
      </c>
      <c r="F448" s="23"/>
      <c r="G448" s="23"/>
      <c r="H448" s="23"/>
      <c r="I448" s="23"/>
      <c r="J448" s="23"/>
      <c r="K448" s="37">
        <v>400000</v>
      </c>
      <c r="L448" s="23"/>
      <c r="M448" s="37">
        <v>400000</v>
      </c>
      <c r="N448" s="23"/>
      <c r="O448" s="22">
        <v>100</v>
      </c>
      <c r="P448" s="23"/>
    </row>
    <row r="449" spans="1:16" x14ac:dyDescent="0.2">
      <c r="A449" s="70" t="s">
        <v>0</v>
      </c>
      <c r="B449" s="23"/>
      <c r="C449" s="70" t="s">
        <v>484</v>
      </c>
      <c r="D449" s="23"/>
      <c r="E449" s="70" t="s">
        <v>485</v>
      </c>
      <c r="F449" s="23"/>
      <c r="G449" s="23"/>
      <c r="H449" s="23"/>
      <c r="I449" s="23"/>
      <c r="J449" s="23"/>
      <c r="K449" s="61" t="s">
        <v>0</v>
      </c>
      <c r="L449" s="23"/>
      <c r="M449" s="61">
        <v>400000</v>
      </c>
      <c r="N449" s="23"/>
      <c r="O449" s="62" t="s">
        <v>0</v>
      </c>
      <c r="P449" s="23"/>
    </row>
    <row r="450" spans="1:16" x14ac:dyDescent="0.2">
      <c r="A450" s="99" t="s">
        <v>0</v>
      </c>
      <c r="B450" s="23"/>
      <c r="C450" s="99" t="s">
        <v>199</v>
      </c>
      <c r="D450" s="23"/>
      <c r="E450" s="23"/>
      <c r="F450" s="23"/>
      <c r="G450" s="23"/>
      <c r="H450" s="23"/>
      <c r="I450" s="23"/>
      <c r="J450" s="23"/>
      <c r="K450" s="100">
        <v>2464548.62</v>
      </c>
      <c r="L450" s="23"/>
      <c r="M450" s="100">
        <v>2464548.62</v>
      </c>
      <c r="N450" s="23"/>
      <c r="O450" s="101">
        <v>100</v>
      </c>
      <c r="P450" s="23"/>
    </row>
    <row r="451" spans="1:16" x14ac:dyDescent="0.2">
      <c r="A451" s="89" t="s">
        <v>0</v>
      </c>
      <c r="B451" s="23"/>
      <c r="C451" s="89" t="s">
        <v>482</v>
      </c>
      <c r="D451" s="23"/>
      <c r="E451" s="89" t="s">
        <v>483</v>
      </c>
      <c r="F451" s="23"/>
      <c r="G451" s="23"/>
      <c r="H451" s="23"/>
      <c r="I451" s="23"/>
      <c r="J451" s="23"/>
      <c r="K451" s="37">
        <v>2464548.62</v>
      </c>
      <c r="L451" s="23"/>
      <c r="M451" s="37">
        <v>2464548.62</v>
      </c>
      <c r="N451" s="23"/>
      <c r="O451" s="22">
        <v>100</v>
      </c>
      <c r="P451" s="23"/>
    </row>
    <row r="452" spans="1:16" x14ac:dyDescent="0.2">
      <c r="A452" s="70" t="s">
        <v>0</v>
      </c>
      <c r="B452" s="23"/>
      <c r="C452" s="70" t="s">
        <v>484</v>
      </c>
      <c r="D452" s="23"/>
      <c r="E452" s="70" t="s">
        <v>485</v>
      </c>
      <c r="F452" s="23"/>
      <c r="G452" s="23"/>
      <c r="H452" s="23"/>
      <c r="I452" s="23"/>
      <c r="J452" s="23"/>
      <c r="K452" s="61" t="s">
        <v>0</v>
      </c>
      <c r="L452" s="23"/>
      <c r="M452" s="61">
        <v>2464548.62</v>
      </c>
      <c r="N452" s="23"/>
      <c r="O452" s="62" t="s">
        <v>0</v>
      </c>
      <c r="P452" s="23"/>
    </row>
    <row r="453" spans="1:16" x14ac:dyDescent="0.2">
      <c r="A453" s="99" t="s">
        <v>0</v>
      </c>
      <c r="B453" s="23"/>
      <c r="C453" s="99" t="s">
        <v>203</v>
      </c>
      <c r="D453" s="23"/>
      <c r="E453" s="23"/>
      <c r="F453" s="23"/>
      <c r="G453" s="23"/>
      <c r="H453" s="23"/>
      <c r="I453" s="23"/>
      <c r="J453" s="23"/>
      <c r="K453" s="100">
        <v>1550000</v>
      </c>
      <c r="L453" s="23"/>
      <c r="M453" s="100">
        <v>1550000</v>
      </c>
      <c r="N453" s="23"/>
      <c r="O453" s="101">
        <v>100</v>
      </c>
      <c r="P453" s="23"/>
    </row>
    <row r="454" spans="1:16" x14ac:dyDescent="0.2">
      <c r="A454" s="99" t="s">
        <v>0</v>
      </c>
      <c r="B454" s="23"/>
      <c r="C454" s="99" t="s">
        <v>204</v>
      </c>
      <c r="D454" s="23"/>
      <c r="E454" s="23"/>
      <c r="F454" s="23"/>
      <c r="G454" s="23"/>
      <c r="H454" s="23"/>
      <c r="I454" s="23"/>
      <c r="J454" s="23"/>
      <c r="K454" s="100">
        <v>1550000</v>
      </c>
      <c r="L454" s="23"/>
      <c r="M454" s="100">
        <v>1550000</v>
      </c>
      <c r="N454" s="23"/>
      <c r="O454" s="101">
        <v>100</v>
      </c>
      <c r="P454" s="23"/>
    </row>
    <row r="455" spans="1:16" x14ac:dyDescent="0.2">
      <c r="A455" s="89" t="s">
        <v>0</v>
      </c>
      <c r="B455" s="23"/>
      <c r="C455" s="89" t="s">
        <v>482</v>
      </c>
      <c r="D455" s="23"/>
      <c r="E455" s="89" t="s">
        <v>483</v>
      </c>
      <c r="F455" s="23"/>
      <c r="G455" s="23"/>
      <c r="H455" s="23"/>
      <c r="I455" s="23"/>
      <c r="J455" s="23"/>
      <c r="K455" s="37">
        <v>1550000</v>
      </c>
      <c r="L455" s="23"/>
      <c r="M455" s="37">
        <v>1550000</v>
      </c>
      <c r="N455" s="23"/>
      <c r="O455" s="22">
        <v>100</v>
      </c>
      <c r="P455" s="23"/>
    </row>
    <row r="456" spans="1:16" x14ac:dyDescent="0.2">
      <c r="A456" s="70" t="s">
        <v>0</v>
      </c>
      <c r="B456" s="23"/>
      <c r="C456" s="70" t="s">
        <v>484</v>
      </c>
      <c r="D456" s="23"/>
      <c r="E456" s="70" t="s">
        <v>485</v>
      </c>
      <c r="F456" s="23"/>
      <c r="G456" s="23"/>
      <c r="H456" s="23"/>
      <c r="I456" s="23"/>
      <c r="J456" s="23"/>
      <c r="K456" s="61" t="s">
        <v>0</v>
      </c>
      <c r="L456" s="23"/>
      <c r="M456" s="61">
        <v>1550000</v>
      </c>
      <c r="N456" s="23"/>
      <c r="O456" s="62" t="s">
        <v>0</v>
      </c>
      <c r="P456" s="23"/>
    </row>
    <row r="457" spans="1:16" x14ac:dyDescent="0.2">
      <c r="A457" s="105" t="s">
        <v>0</v>
      </c>
      <c r="B457" s="23"/>
      <c r="C457" s="105" t="s">
        <v>569</v>
      </c>
      <c r="D457" s="23"/>
      <c r="E457" s="105" t="s">
        <v>570</v>
      </c>
      <c r="F457" s="23"/>
      <c r="G457" s="23"/>
      <c r="H457" s="23"/>
      <c r="I457" s="23"/>
      <c r="J457" s="23"/>
      <c r="K457" s="107">
        <v>620000</v>
      </c>
      <c r="L457" s="23"/>
      <c r="M457" s="107">
        <v>519859.37</v>
      </c>
      <c r="N457" s="23"/>
      <c r="O457" s="108">
        <v>83.85</v>
      </c>
      <c r="P457" s="23"/>
    </row>
    <row r="458" spans="1:16" x14ac:dyDescent="0.2">
      <c r="A458" s="102"/>
      <c r="B458" s="23"/>
      <c r="C458" s="102" t="s">
        <v>571</v>
      </c>
      <c r="D458" s="23"/>
      <c r="E458" s="102" t="s">
        <v>572</v>
      </c>
      <c r="F458" s="23"/>
      <c r="G458" s="23"/>
      <c r="H458" s="23"/>
      <c r="I458" s="23"/>
      <c r="J458" s="23"/>
      <c r="K458" s="103">
        <v>500000</v>
      </c>
      <c r="L458" s="23"/>
      <c r="M458" s="103">
        <v>405600</v>
      </c>
      <c r="N458" s="23"/>
      <c r="O458" s="104">
        <v>81.12</v>
      </c>
      <c r="P458" s="23"/>
    </row>
    <row r="459" spans="1:16" x14ac:dyDescent="0.2">
      <c r="A459" s="99" t="s">
        <v>0</v>
      </c>
      <c r="B459" s="23"/>
      <c r="C459" s="99" t="s">
        <v>174</v>
      </c>
      <c r="D459" s="23"/>
      <c r="E459" s="23"/>
      <c r="F459" s="23"/>
      <c r="G459" s="23"/>
      <c r="H459" s="23"/>
      <c r="I459" s="23"/>
      <c r="J459" s="23"/>
      <c r="K459" s="100">
        <v>500000</v>
      </c>
      <c r="L459" s="23"/>
      <c r="M459" s="100">
        <v>405600</v>
      </c>
      <c r="N459" s="23"/>
      <c r="O459" s="101">
        <v>81.12</v>
      </c>
      <c r="P459" s="23"/>
    </row>
    <row r="460" spans="1:16" x14ac:dyDescent="0.2">
      <c r="A460" s="99" t="s">
        <v>0</v>
      </c>
      <c r="B460" s="23"/>
      <c r="C460" s="99" t="s">
        <v>175</v>
      </c>
      <c r="D460" s="23"/>
      <c r="E460" s="23"/>
      <c r="F460" s="23"/>
      <c r="G460" s="23"/>
      <c r="H460" s="23"/>
      <c r="I460" s="23"/>
      <c r="J460" s="23"/>
      <c r="K460" s="100">
        <v>500000</v>
      </c>
      <c r="L460" s="23"/>
      <c r="M460" s="100">
        <v>405600</v>
      </c>
      <c r="N460" s="23"/>
      <c r="O460" s="101">
        <v>81.12</v>
      </c>
      <c r="P460" s="23"/>
    </row>
    <row r="461" spans="1:16" x14ac:dyDescent="0.2">
      <c r="A461" s="89" t="s">
        <v>0</v>
      </c>
      <c r="B461" s="23"/>
      <c r="C461" s="89" t="s">
        <v>506</v>
      </c>
      <c r="D461" s="23"/>
      <c r="E461" s="89" t="s">
        <v>507</v>
      </c>
      <c r="F461" s="23"/>
      <c r="G461" s="23"/>
      <c r="H461" s="23"/>
      <c r="I461" s="23"/>
      <c r="J461" s="23"/>
      <c r="K461" s="37">
        <v>500000</v>
      </c>
      <c r="L461" s="23"/>
      <c r="M461" s="37">
        <v>405600</v>
      </c>
      <c r="N461" s="23"/>
      <c r="O461" s="22">
        <v>81.12</v>
      </c>
      <c r="P461" s="23"/>
    </row>
    <row r="462" spans="1:16" x14ac:dyDescent="0.2">
      <c r="A462" s="70" t="s">
        <v>0</v>
      </c>
      <c r="B462" s="23"/>
      <c r="C462" s="70" t="s">
        <v>508</v>
      </c>
      <c r="D462" s="23"/>
      <c r="E462" s="70" t="s">
        <v>509</v>
      </c>
      <c r="F462" s="23"/>
      <c r="G462" s="23"/>
      <c r="H462" s="23"/>
      <c r="I462" s="23"/>
      <c r="J462" s="23"/>
      <c r="K462" s="61" t="s">
        <v>0</v>
      </c>
      <c r="L462" s="23"/>
      <c r="M462" s="61">
        <v>405600</v>
      </c>
      <c r="N462" s="23"/>
      <c r="O462" s="62" t="s">
        <v>0</v>
      </c>
      <c r="P462" s="23"/>
    </row>
    <row r="463" spans="1:16" x14ac:dyDescent="0.2">
      <c r="A463" s="102"/>
      <c r="B463" s="23"/>
      <c r="C463" s="102" t="s">
        <v>573</v>
      </c>
      <c r="D463" s="23"/>
      <c r="E463" s="102" t="s">
        <v>574</v>
      </c>
      <c r="F463" s="23"/>
      <c r="G463" s="23"/>
      <c r="H463" s="23"/>
      <c r="I463" s="23"/>
      <c r="J463" s="23"/>
      <c r="K463" s="103">
        <v>120000</v>
      </c>
      <c r="L463" s="23"/>
      <c r="M463" s="103">
        <v>114259.37</v>
      </c>
      <c r="N463" s="23"/>
      <c r="O463" s="104">
        <v>95.22</v>
      </c>
      <c r="P463" s="23"/>
    </row>
    <row r="464" spans="1:16" x14ac:dyDescent="0.2">
      <c r="A464" s="99" t="s">
        <v>0</v>
      </c>
      <c r="B464" s="23"/>
      <c r="C464" s="99" t="s">
        <v>174</v>
      </c>
      <c r="D464" s="23"/>
      <c r="E464" s="23"/>
      <c r="F464" s="23"/>
      <c r="G464" s="23"/>
      <c r="H464" s="23"/>
      <c r="I464" s="23"/>
      <c r="J464" s="23"/>
      <c r="K464" s="100">
        <v>120000</v>
      </c>
      <c r="L464" s="23"/>
      <c r="M464" s="100">
        <v>114259.37</v>
      </c>
      <c r="N464" s="23"/>
      <c r="O464" s="101">
        <v>95.22</v>
      </c>
      <c r="P464" s="23"/>
    </row>
    <row r="465" spans="1:16" x14ac:dyDescent="0.2">
      <c r="A465" s="99" t="s">
        <v>0</v>
      </c>
      <c r="B465" s="23"/>
      <c r="C465" s="99" t="s">
        <v>175</v>
      </c>
      <c r="D465" s="23"/>
      <c r="E465" s="23"/>
      <c r="F465" s="23"/>
      <c r="G465" s="23"/>
      <c r="H465" s="23"/>
      <c r="I465" s="23"/>
      <c r="J465" s="23"/>
      <c r="K465" s="100">
        <v>120000</v>
      </c>
      <c r="L465" s="23"/>
      <c r="M465" s="100">
        <v>114259.37</v>
      </c>
      <c r="N465" s="23"/>
      <c r="O465" s="101">
        <v>95.22</v>
      </c>
      <c r="P465" s="23"/>
    </row>
    <row r="466" spans="1:16" x14ac:dyDescent="0.2">
      <c r="A466" s="89" t="s">
        <v>0</v>
      </c>
      <c r="B466" s="23"/>
      <c r="C466" s="89" t="s">
        <v>506</v>
      </c>
      <c r="D466" s="23"/>
      <c r="E466" s="89" t="s">
        <v>507</v>
      </c>
      <c r="F466" s="23"/>
      <c r="G466" s="23"/>
      <c r="H466" s="23"/>
      <c r="I466" s="23"/>
      <c r="J466" s="23"/>
      <c r="K466" s="37">
        <v>120000</v>
      </c>
      <c r="L466" s="23"/>
      <c r="M466" s="37">
        <v>114259.37</v>
      </c>
      <c r="N466" s="23"/>
      <c r="O466" s="22">
        <v>95.22</v>
      </c>
      <c r="P466" s="23"/>
    </row>
    <row r="467" spans="1:16" x14ac:dyDescent="0.2">
      <c r="A467" s="70" t="s">
        <v>0</v>
      </c>
      <c r="B467" s="23"/>
      <c r="C467" s="70" t="s">
        <v>514</v>
      </c>
      <c r="D467" s="23"/>
      <c r="E467" s="70" t="s">
        <v>515</v>
      </c>
      <c r="F467" s="23"/>
      <c r="G467" s="23"/>
      <c r="H467" s="23"/>
      <c r="I467" s="23"/>
      <c r="J467" s="23"/>
      <c r="K467" s="61" t="s">
        <v>0</v>
      </c>
      <c r="L467" s="23"/>
      <c r="M467" s="61">
        <v>114259.37</v>
      </c>
      <c r="N467" s="23"/>
      <c r="O467" s="62" t="s">
        <v>0</v>
      </c>
      <c r="P467" s="23"/>
    </row>
    <row r="468" spans="1:16" x14ac:dyDescent="0.2">
      <c r="A468" s="105" t="s">
        <v>0</v>
      </c>
      <c r="B468" s="23"/>
      <c r="C468" s="105" t="s">
        <v>575</v>
      </c>
      <c r="D468" s="23"/>
      <c r="E468" s="105" t="s">
        <v>576</v>
      </c>
      <c r="F468" s="23"/>
      <c r="G468" s="23"/>
      <c r="H468" s="23"/>
      <c r="I468" s="23"/>
      <c r="J468" s="23"/>
      <c r="K468" s="107">
        <v>771000</v>
      </c>
      <c r="L468" s="23"/>
      <c r="M468" s="107">
        <v>663086.03</v>
      </c>
      <c r="N468" s="23"/>
      <c r="O468" s="108">
        <v>86</v>
      </c>
      <c r="P468" s="23"/>
    </row>
    <row r="469" spans="1:16" x14ac:dyDescent="0.2">
      <c r="A469" s="102"/>
      <c r="B469" s="23"/>
      <c r="C469" s="102" t="s">
        <v>577</v>
      </c>
      <c r="D469" s="23"/>
      <c r="E469" s="102" t="s">
        <v>578</v>
      </c>
      <c r="F469" s="23"/>
      <c r="G469" s="23"/>
      <c r="H469" s="23"/>
      <c r="I469" s="23"/>
      <c r="J469" s="23"/>
      <c r="K469" s="103">
        <v>571000</v>
      </c>
      <c r="L469" s="23"/>
      <c r="M469" s="103">
        <v>490500</v>
      </c>
      <c r="N469" s="23"/>
      <c r="O469" s="104">
        <v>85.9</v>
      </c>
      <c r="P469" s="23"/>
    </row>
    <row r="470" spans="1:16" x14ac:dyDescent="0.2">
      <c r="A470" s="99" t="s">
        <v>0</v>
      </c>
      <c r="B470" s="23"/>
      <c r="C470" s="99" t="s">
        <v>192</v>
      </c>
      <c r="D470" s="23"/>
      <c r="E470" s="23"/>
      <c r="F470" s="23"/>
      <c r="G470" s="23"/>
      <c r="H470" s="23"/>
      <c r="I470" s="23"/>
      <c r="J470" s="23"/>
      <c r="K470" s="100">
        <v>571000</v>
      </c>
      <c r="L470" s="23"/>
      <c r="M470" s="100">
        <v>490500</v>
      </c>
      <c r="N470" s="23"/>
      <c r="O470" s="101">
        <v>85.9</v>
      </c>
      <c r="P470" s="23"/>
    </row>
    <row r="471" spans="1:16" x14ac:dyDescent="0.2">
      <c r="A471" s="99" t="s">
        <v>0</v>
      </c>
      <c r="B471" s="23"/>
      <c r="C471" s="99" t="s">
        <v>199</v>
      </c>
      <c r="D471" s="23"/>
      <c r="E471" s="23"/>
      <c r="F471" s="23"/>
      <c r="G471" s="23"/>
      <c r="H471" s="23"/>
      <c r="I471" s="23"/>
      <c r="J471" s="23"/>
      <c r="K471" s="100">
        <v>571000</v>
      </c>
      <c r="L471" s="23"/>
      <c r="M471" s="100">
        <v>490500</v>
      </c>
      <c r="N471" s="23"/>
      <c r="O471" s="101">
        <v>85.9</v>
      </c>
      <c r="P471" s="23"/>
    </row>
    <row r="472" spans="1:16" x14ac:dyDescent="0.2">
      <c r="A472" s="89" t="s">
        <v>0</v>
      </c>
      <c r="B472" s="23"/>
      <c r="C472" s="89" t="s">
        <v>506</v>
      </c>
      <c r="D472" s="23"/>
      <c r="E472" s="89" t="s">
        <v>507</v>
      </c>
      <c r="F472" s="23"/>
      <c r="G472" s="23"/>
      <c r="H472" s="23"/>
      <c r="I472" s="23"/>
      <c r="J472" s="23"/>
      <c r="K472" s="37">
        <v>571000</v>
      </c>
      <c r="L472" s="23"/>
      <c r="M472" s="37">
        <v>490500</v>
      </c>
      <c r="N472" s="23"/>
      <c r="O472" s="22">
        <v>85.9</v>
      </c>
      <c r="P472" s="23"/>
    </row>
    <row r="473" spans="1:16" x14ac:dyDescent="0.2">
      <c r="A473" s="70" t="s">
        <v>0</v>
      </c>
      <c r="B473" s="23"/>
      <c r="C473" s="70" t="s">
        <v>508</v>
      </c>
      <c r="D473" s="23"/>
      <c r="E473" s="70" t="s">
        <v>509</v>
      </c>
      <c r="F473" s="23"/>
      <c r="G473" s="23"/>
      <c r="H473" s="23"/>
      <c r="I473" s="23"/>
      <c r="J473" s="23"/>
      <c r="K473" s="61" t="s">
        <v>0</v>
      </c>
      <c r="L473" s="23"/>
      <c r="M473" s="61">
        <v>490500</v>
      </c>
      <c r="N473" s="23"/>
      <c r="O473" s="62" t="s">
        <v>0</v>
      </c>
      <c r="P473" s="23"/>
    </row>
    <row r="474" spans="1:16" ht="31.5" customHeight="1" x14ac:dyDescent="0.2">
      <c r="A474" s="102"/>
      <c r="B474" s="23"/>
      <c r="C474" s="102" t="s">
        <v>579</v>
      </c>
      <c r="D474" s="23"/>
      <c r="E474" s="112" t="s">
        <v>580</v>
      </c>
      <c r="F474" s="52"/>
      <c r="G474" s="52"/>
      <c r="H474" s="52"/>
      <c r="I474" s="52"/>
      <c r="J474" s="52"/>
      <c r="K474" s="103">
        <v>200000</v>
      </c>
      <c r="L474" s="23"/>
      <c r="M474" s="103">
        <v>172586.03</v>
      </c>
      <c r="N474" s="23"/>
      <c r="O474" s="104">
        <v>86.29</v>
      </c>
      <c r="P474" s="23"/>
    </row>
    <row r="475" spans="1:16" x14ac:dyDescent="0.2">
      <c r="A475" s="99" t="s">
        <v>0</v>
      </c>
      <c r="B475" s="23"/>
      <c r="C475" s="99" t="s">
        <v>174</v>
      </c>
      <c r="D475" s="23"/>
      <c r="E475" s="23"/>
      <c r="F475" s="23"/>
      <c r="G475" s="23"/>
      <c r="H475" s="23"/>
      <c r="I475" s="23"/>
      <c r="J475" s="23"/>
      <c r="K475" s="100">
        <v>200000</v>
      </c>
      <c r="L475" s="23"/>
      <c r="M475" s="100">
        <v>172586.03</v>
      </c>
      <c r="N475" s="23"/>
      <c r="O475" s="101">
        <v>86.29</v>
      </c>
      <c r="P475" s="23"/>
    </row>
    <row r="476" spans="1:16" x14ac:dyDescent="0.2">
      <c r="A476" s="99" t="s">
        <v>0</v>
      </c>
      <c r="B476" s="23"/>
      <c r="C476" s="99" t="s">
        <v>175</v>
      </c>
      <c r="D476" s="23"/>
      <c r="E476" s="23"/>
      <c r="F476" s="23"/>
      <c r="G476" s="23"/>
      <c r="H476" s="23"/>
      <c r="I476" s="23"/>
      <c r="J476" s="23"/>
      <c r="K476" s="100">
        <v>200000</v>
      </c>
      <c r="L476" s="23"/>
      <c r="M476" s="100">
        <v>172586.03</v>
      </c>
      <c r="N476" s="23"/>
      <c r="O476" s="101">
        <v>86.29</v>
      </c>
      <c r="P476" s="23"/>
    </row>
    <row r="477" spans="1:16" x14ac:dyDescent="0.2">
      <c r="A477" s="89" t="s">
        <v>0</v>
      </c>
      <c r="B477" s="23"/>
      <c r="C477" s="89" t="s">
        <v>506</v>
      </c>
      <c r="D477" s="23"/>
      <c r="E477" s="89" t="s">
        <v>507</v>
      </c>
      <c r="F477" s="23"/>
      <c r="G477" s="23"/>
      <c r="H477" s="23"/>
      <c r="I477" s="23"/>
      <c r="J477" s="23"/>
      <c r="K477" s="37">
        <v>200000</v>
      </c>
      <c r="L477" s="23"/>
      <c r="M477" s="37">
        <v>172586.03</v>
      </c>
      <c r="N477" s="23"/>
      <c r="O477" s="22">
        <v>86.29</v>
      </c>
      <c r="P477" s="23"/>
    </row>
    <row r="478" spans="1:16" x14ac:dyDescent="0.2">
      <c r="A478" s="70" t="s">
        <v>0</v>
      </c>
      <c r="B478" s="23"/>
      <c r="C478" s="70" t="s">
        <v>508</v>
      </c>
      <c r="D478" s="23"/>
      <c r="E478" s="70" t="s">
        <v>509</v>
      </c>
      <c r="F478" s="23"/>
      <c r="G478" s="23"/>
      <c r="H478" s="23"/>
      <c r="I478" s="23"/>
      <c r="J478" s="23"/>
      <c r="K478" s="61" t="s">
        <v>0</v>
      </c>
      <c r="L478" s="23"/>
      <c r="M478" s="61">
        <v>172586.03</v>
      </c>
      <c r="N478" s="23"/>
      <c r="O478" s="62" t="s">
        <v>0</v>
      </c>
      <c r="P478" s="23"/>
    </row>
    <row r="479" spans="1:16" ht="26.25" customHeight="1" x14ac:dyDescent="0.2">
      <c r="A479" s="109" t="s">
        <v>0</v>
      </c>
      <c r="B479" s="23"/>
      <c r="C479" s="113" t="s">
        <v>581</v>
      </c>
      <c r="D479" s="52"/>
      <c r="E479" s="52"/>
      <c r="F479" s="52"/>
      <c r="G479" s="52"/>
      <c r="H479" s="52"/>
      <c r="I479" s="52"/>
      <c r="J479" s="52"/>
      <c r="K479" s="110">
        <v>4262139.76</v>
      </c>
      <c r="L479" s="23"/>
      <c r="M479" s="110">
        <v>4220653.51</v>
      </c>
      <c r="N479" s="23"/>
      <c r="O479" s="111">
        <v>99.03</v>
      </c>
      <c r="P479" s="23"/>
    </row>
    <row r="480" spans="1:16" x14ac:dyDescent="0.2">
      <c r="A480" s="99" t="s">
        <v>0</v>
      </c>
      <c r="B480" s="23"/>
      <c r="C480" s="99" t="s">
        <v>174</v>
      </c>
      <c r="D480" s="23"/>
      <c r="E480" s="23"/>
      <c r="F480" s="23"/>
      <c r="G480" s="23"/>
      <c r="H480" s="23"/>
      <c r="I480" s="23"/>
      <c r="J480" s="23"/>
      <c r="K480" s="100">
        <v>3276938.66</v>
      </c>
      <c r="L480" s="23"/>
      <c r="M480" s="100">
        <v>3276938.66</v>
      </c>
      <c r="N480" s="23"/>
      <c r="O480" s="101">
        <v>100</v>
      </c>
      <c r="P480" s="23"/>
    </row>
    <row r="481" spans="1:16" x14ac:dyDescent="0.2">
      <c r="A481" s="99" t="s">
        <v>0</v>
      </c>
      <c r="B481" s="23"/>
      <c r="C481" s="99" t="s">
        <v>175</v>
      </c>
      <c r="D481" s="23"/>
      <c r="E481" s="23"/>
      <c r="F481" s="23"/>
      <c r="G481" s="23"/>
      <c r="H481" s="23"/>
      <c r="I481" s="23"/>
      <c r="J481" s="23"/>
      <c r="K481" s="100">
        <v>3276938.66</v>
      </c>
      <c r="L481" s="23"/>
      <c r="M481" s="100">
        <v>3276938.66</v>
      </c>
      <c r="N481" s="23"/>
      <c r="O481" s="101">
        <v>100</v>
      </c>
      <c r="P481" s="23"/>
    </row>
    <row r="482" spans="1:16" x14ac:dyDescent="0.2">
      <c r="A482" s="99" t="s">
        <v>0</v>
      </c>
      <c r="B482" s="23"/>
      <c r="C482" s="99" t="s">
        <v>975</v>
      </c>
      <c r="D482" s="23"/>
      <c r="E482" s="23"/>
      <c r="F482" s="23"/>
      <c r="G482" s="23"/>
      <c r="H482" s="23"/>
      <c r="I482" s="23"/>
      <c r="J482" s="23"/>
      <c r="K482" s="100">
        <v>985201.1</v>
      </c>
      <c r="L482" s="23"/>
      <c r="M482" s="100">
        <v>943714.85</v>
      </c>
      <c r="N482" s="23"/>
      <c r="O482" s="101">
        <v>95.79</v>
      </c>
      <c r="P482" s="23"/>
    </row>
    <row r="483" spans="1:16" x14ac:dyDescent="0.2">
      <c r="A483" s="99" t="s">
        <v>0</v>
      </c>
      <c r="B483" s="23"/>
      <c r="C483" s="99" t="s">
        <v>180</v>
      </c>
      <c r="D483" s="23"/>
      <c r="E483" s="23"/>
      <c r="F483" s="23"/>
      <c r="G483" s="23"/>
      <c r="H483" s="23"/>
      <c r="I483" s="23"/>
      <c r="J483" s="23"/>
      <c r="K483" s="100">
        <v>985201.1</v>
      </c>
      <c r="L483" s="23"/>
      <c r="M483" s="100">
        <v>943714.85</v>
      </c>
      <c r="N483" s="23"/>
      <c r="O483" s="101">
        <v>95.79</v>
      </c>
      <c r="P483" s="23"/>
    </row>
    <row r="484" spans="1:16" x14ac:dyDescent="0.2">
      <c r="A484" s="105" t="s">
        <v>0</v>
      </c>
      <c r="B484" s="23"/>
      <c r="C484" s="105" t="s">
        <v>321</v>
      </c>
      <c r="D484" s="23"/>
      <c r="E484" s="105" t="s">
        <v>322</v>
      </c>
      <c r="F484" s="23"/>
      <c r="G484" s="23"/>
      <c r="H484" s="23"/>
      <c r="I484" s="23"/>
      <c r="J484" s="23"/>
      <c r="K484" s="107">
        <v>4262139.76</v>
      </c>
      <c r="L484" s="23"/>
      <c r="M484" s="107">
        <v>4220653.51</v>
      </c>
      <c r="N484" s="23"/>
      <c r="O484" s="108">
        <v>99.03</v>
      </c>
      <c r="P484" s="23"/>
    </row>
    <row r="485" spans="1:16" x14ac:dyDescent="0.2">
      <c r="A485" s="105" t="s">
        <v>0</v>
      </c>
      <c r="B485" s="23"/>
      <c r="C485" s="105" t="s">
        <v>582</v>
      </c>
      <c r="D485" s="23"/>
      <c r="E485" s="105" t="s">
        <v>583</v>
      </c>
      <c r="F485" s="23"/>
      <c r="G485" s="23"/>
      <c r="H485" s="23"/>
      <c r="I485" s="23"/>
      <c r="J485" s="23"/>
      <c r="K485" s="107">
        <v>2706600.33</v>
      </c>
      <c r="L485" s="23"/>
      <c r="M485" s="107">
        <v>2671417.46</v>
      </c>
      <c r="N485" s="23"/>
      <c r="O485" s="108">
        <v>98.7</v>
      </c>
      <c r="P485" s="23"/>
    </row>
    <row r="486" spans="1:16" x14ac:dyDescent="0.2">
      <c r="A486" s="102"/>
      <c r="B486" s="23"/>
      <c r="C486" s="102" t="s">
        <v>584</v>
      </c>
      <c r="D486" s="23"/>
      <c r="E486" s="102" t="s">
        <v>585</v>
      </c>
      <c r="F486" s="23"/>
      <c r="G486" s="23"/>
      <c r="H486" s="23"/>
      <c r="I486" s="23"/>
      <c r="J486" s="23"/>
      <c r="K486" s="103">
        <v>1967938.66</v>
      </c>
      <c r="L486" s="23"/>
      <c r="M486" s="103">
        <v>1967938.66</v>
      </c>
      <c r="N486" s="23"/>
      <c r="O486" s="104">
        <v>100</v>
      </c>
      <c r="P486" s="23"/>
    </row>
    <row r="487" spans="1:16" x14ac:dyDescent="0.2">
      <c r="A487" s="99" t="s">
        <v>0</v>
      </c>
      <c r="B487" s="23"/>
      <c r="C487" s="99" t="s">
        <v>174</v>
      </c>
      <c r="D487" s="23"/>
      <c r="E487" s="23"/>
      <c r="F487" s="23"/>
      <c r="G487" s="23"/>
      <c r="H487" s="23"/>
      <c r="I487" s="23"/>
      <c r="J487" s="23"/>
      <c r="K487" s="100">
        <v>1967938.66</v>
      </c>
      <c r="L487" s="23"/>
      <c r="M487" s="100">
        <v>1967938.66</v>
      </c>
      <c r="N487" s="23"/>
      <c r="O487" s="101">
        <v>100</v>
      </c>
      <c r="P487" s="23"/>
    </row>
    <row r="488" spans="1:16" x14ac:dyDescent="0.2">
      <c r="A488" s="99" t="s">
        <v>0</v>
      </c>
      <c r="B488" s="23"/>
      <c r="C488" s="99" t="s">
        <v>175</v>
      </c>
      <c r="D488" s="23"/>
      <c r="E488" s="23"/>
      <c r="F488" s="23"/>
      <c r="G488" s="23"/>
      <c r="H488" s="23"/>
      <c r="I488" s="23"/>
      <c r="J488" s="23"/>
      <c r="K488" s="100">
        <v>1967938.66</v>
      </c>
      <c r="L488" s="23"/>
      <c r="M488" s="100">
        <v>1967938.66</v>
      </c>
      <c r="N488" s="23"/>
      <c r="O488" s="101">
        <v>100</v>
      </c>
      <c r="P488" s="23"/>
    </row>
    <row r="489" spans="1:16" x14ac:dyDescent="0.2">
      <c r="A489" s="89" t="s">
        <v>0</v>
      </c>
      <c r="B489" s="23"/>
      <c r="C489" s="89" t="s">
        <v>424</v>
      </c>
      <c r="D489" s="23"/>
      <c r="E489" s="89" t="s">
        <v>425</v>
      </c>
      <c r="F489" s="23"/>
      <c r="G489" s="23"/>
      <c r="H489" s="23"/>
      <c r="I489" s="23"/>
      <c r="J489" s="23"/>
      <c r="K489" s="37">
        <v>1533541.72</v>
      </c>
      <c r="L489" s="23"/>
      <c r="M489" s="37">
        <v>1533541.72</v>
      </c>
      <c r="N489" s="23"/>
      <c r="O489" s="22">
        <v>100</v>
      </c>
      <c r="P489" s="23"/>
    </row>
    <row r="490" spans="1:16" x14ac:dyDescent="0.2">
      <c r="A490" s="70" t="s">
        <v>0</v>
      </c>
      <c r="B490" s="23"/>
      <c r="C490" s="70" t="s">
        <v>426</v>
      </c>
      <c r="D490" s="23"/>
      <c r="E490" s="70" t="s">
        <v>427</v>
      </c>
      <c r="F490" s="23"/>
      <c r="G490" s="23"/>
      <c r="H490" s="23"/>
      <c r="I490" s="23"/>
      <c r="J490" s="23"/>
      <c r="K490" s="61" t="s">
        <v>0</v>
      </c>
      <c r="L490" s="23"/>
      <c r="M490" s="61">
        <v>1533541.72</v>
      </c>
      <c r="N490" s="23"/>
      <c r="O490" s="62" t="s">
        <v>0</v>
      </c>
      <c r="P490" s="23"/>
    </row>
    <row r="491" spans="1:16" x14ac:dyDescent="0.2">
      <c r="A491" s="89" t="s">
        <v>0</v>
      </c>
      <c r="B491" s="23"/>
      <c r="C491" s="89" t="s">
        <v>522</v>
      </c>
      <c r="D491" s="23"/>
      <c r="E491" s="89" t="s">
        <v>523</v>
      </c>
      <c r="F491" s="23"/>
      <c r="G491" s="23"/>
      <c r="H491" s="23"/>
      <c r="I491" s="23"/>
      <c r="J491" s="23"/>
      <c r="K491" s="37">
        <v>87941.26</v>
      </c>
      <c r="L491" s="23"/>
      <c r="M491" s="37">
        <v>87941.26</v>
      </c>
      <c r="N491" s="23"/>
      <c r="O491" s="22">
        <v>100</v>
      </c>
      <c r="P491" s="23"/>
    </row>
    <row r="492" spans="1:16" x14ac:dyDescent="0.2">
      <c r="A492" s="70" t="s">
        <v>0</v>
      </c>
      <c r="B492" s="23"/>
      <c r="C492" s="70" t="s">
        <v>524</v>
      </c>
      <c r="D492" s="23"/>
      <c r="E492" s="70" t="s">
        <v>523</v>
      </c>
      <c r="F492" s="23"/>
      <c r="G492" s="23"/>
      <c r="H492" s="23"/>
      <c r="I492" s="23"/>
      <c r="J492" s="23"/>
      <c r="K492" s="61" t="s">
        <v>0</v>
      </c>
      <c r="L492" s="23"/>
      <c r="M492" s="61">
        <v>87941.26</v>
      </c>
      <c r="N492" s="23"/>
      <c r="O492" s="62" t="s">
        <v>0</v>
      </c>
      <c r="P492" s="23"/>
    </row>
    <row r="493" spans="1:16" x14ac:dyDescent="0.2">
      <c r="A493" s="89" t="s">
        <v>0</v>
      </c>
      <c r="B493" s="23"/>
      <c r="C493" s="89" t="s">
        <v>428</v>
      </c>
      <c r="D493" s="23"/>
      <c r="E493" s="89" t="s">
        <v>429</v>
      </c>
      <c r="F493" s="23"/>
      <c r="G493" s="23"/>
      <c r="H493" s="23"/>
      <c r="I493" s="23"/>
      <c r="J493" s="23"/>
      <c r="K493" s="37">
        <v>253034.48</v>
      </c>
      <c r="L493" s="23"/>
      <c r="M493" s="37">
        <v>253034.48</v>
      </c>
      <c r="N493" s="23"/>
      <c r="O493" s="22">
        <v>100</v>
      </c>
      <c r="P493" s="23"/>
    </row>
    <row r="494" spans="1:16" x14ac:dyDescent="0.2">
      <c r="A494" s="70" t="s">
        <v>0</v>
      </c>
      <c r="B494" s="23"/>
      <c r="C494" s="70" t="s">
        <v>430</v>
      </c>
      <c r="D494" s="23"/>
      <c r="E494" s="70" t="s">
        <v>431</v>
      </c>
      <c r="F494" s="23"/>
      <c r="G494" s="23"/>
      <c r="H494" s="23"/>
      <c r="I494" s="23"/>
      <c r="J494" s="23"/>
      <c r="K494" s="61" t="s">
        <v>0</v>
      </c>
      <c r="L494" s="23"/>
      <c r="M494" s="61">
        <v>253034.48</v>
      </c>
      <c r="N494" s="23"/>
      <c r="O494" s="62" t="s">
        <v>0</v>
      </c>
      <c r="P494" s="23"/>
    </row>
    <row r="495" spans="1:16" x14ac:dyDescent="0.2">
      <c r="A495" s="89" t="s">
        <v>0</v>
      </c>
      <c r="B495" s="23"/>
      <c r="C495" s="89" t="s">
        <v>373</v>
      </c>
      <c r="D495" s="23"/>
      <c r="E495" s="89" t="s">
        <v>374</v>
      </c>
      <c r="F495" s="23"/>
      <c r="G495" s="23"/>
      <c r="H495" s="23"/>
      <c r="I495" s="23"/>
      <c r="J495" s="23"/>
      <c r="K495" s="37">
        <v>93421.2</v>
      </c>
      <c r="L495" s="23"/>
      <c r="M495" s="37">
        <v>93421.2</v>
      </c>
      <c r="N495" s="23"/>
      <c r="O495" s="22">
        <v>100</v>
      </c>
      <c r="P495" s="23"/>
    </row>
    <row r="496" spans="1:16" x14ac:dyDescent="0.2">
      <c r="A496" s="70" t="s">
        <v>0</v>
      </c>
      <c r="B496" s="23"/>
      <c r="C496" s="70" t="s">
        <v>432</v>
      </c>
      <c r="D496" s="23"/>
      <c r="E496" s="70" t="s">
        <v>433</v>
      </c>
      <c r="F496" s="23"/>
      <c r="G496" s="23"/>
      <c r="H496" s="23"/>
      <c r="I496" s="23"/>
      <c r="J496" s="23"/>
      <c r="K496" s="61" t="s">
        <v>0</v>
      </c>
      <c r="L496" s="23"/>
      <c r="M496" s="61">
        <v>93421.2</v>
      </c>
      <c r="N496" s="23"/>
      <c r="O496" s="62" t="s">
        <v>0</v>
      </c>
      <c r="P496" s="23"/>
    </row>
    <row r="497" spans="1:16" ht="28.5" customHeight="1" x14ac:dyDescent="0.2">
      <c r="A497" s="102"/>
      <c r="B497" s="23"/>
      <c r="C497" s="102" t="s">
        <v>586</v>
      </c>
      <c r="D497" s="23"/>
      <c r="E497" s="112" t="s">
        <v>587</v>
      </c>
      <c r="F497" s="52"/>
      <c r="G497" s="52"/>
      <c r="H497" s="52"/>
      <c r="I497" s="52"/>
      <c r="J497" s="52"/>
      <c r="K497" s="103">
        <v>738661.67</v>
      </c>
      <c r="L497" s="23"/>
      <c r="M497" s="103">
        <v>703478.8</v>
      </c>
      <c r="N497" s="23"/>
      <c r="O497" s="104">
        <v>95.24</v>
      </c>
      <c r="P497" s="23"/>
    </row>
    <row r="498" spans="1:16" x14ac:dyDescent="0.2">
      <c r="A498" s="99" t="s">
        <v>0</v>
      </c>
      <c r="B498" s="23"/>
      <c r="C498" s="99" t="s">
        <v>174</v>
      </c>
      <c r="D498" s="23"/>
      <c r="E498" s="23"/>
      <c r="F498" s="23"/>
      <c r="G498" s="23"/>
      <c r="H498" s="23"/>
      <c r="I498" s="23"/>
      <c r="J498" s="23"/>
      <c r="K498" s="100">
        <v>107221.83</v>
      </c>
      <c r="L498" s="23"/>
      <c r="M498" s="100">
        <v>107221.83</v>
      </c>
      <c r="N498" s="23"/>
      <c r="O498" s="101">
        <v>100</v>
      </c>
      <c r="P498" s="23"/>
    </row>
    <row r="499" spans="1:16" x14ac:dyDescent="0.2">
      <c r="A499" s="99" t="s">
        <v>0</v>
      </c>
      <c r="B499" s="23"/>
      <c r="C499" s="99" t="s">
        <v>175</v>
      </c>
      <c r="D499" s="23"/>
      <c r="E499" s="23"/>
      <c r="F499" s="23"/>
      <c r="G499" s="23"/>
      <c r="H499" s="23"/>
      <c r="I499" s="23"/>
      <c r="J499" s="23"/>
      <c r="K499" s="100">
        <v>107221.83</v>
      </c>
      <c r="L499" s="23"/>
      <c r="M499" s="100">
        <v>107221.83</v>
      </c>
      <c r="N499" s="23"/>
      <c r="O499" s="101">
        <v>100</v>
      </c>
      <c r="P499" s="23"/>
    </row>
    <row r="500" spans="1:16" x14ac:dyDescent="0.2">
      <c r="A500" s="89" t="s">
        <v>0</v>
      </c>
      <c r="B500" s="23"/>
      <c r="C500" s="89" t="s">
        <v>525</v>
      </c>
      <c r="D500" s="23"/>
      <c r="E500" s="89" t="s">
        <v>526</v>
      </c>
      <c r="F500" s="23"/>
      <c r="G500" s="23"/>
      <c r="H500" s="23"/>
      <c r="I500" s="23"/>
      <c r="J500" s="23"/>
      <c r="K500" s="37">
        <v>56799.83</v>
      </c>
      <c r="L500" s="23"/>
      <c r="M500" s="37">
        <v>56799.83</v>
      </c>
      <c r="N500" s="23"/>
      <c r="O500" s="22">
        <v>100</v>
      </c>
      <c r="P500" s="23"/>
    </row>
    <row r="501" spans="1:16" x14ac:dyDescent="0.2">
      <c r="A501" s="70" t="s">
        <v>0</v>
      </c>
      <c r="B501" s="23"/>
      <c r="C501" s="70" t="s">
        <v>588</v>
      </c>
      <c r="D501" s="23"/>
      <c r="E501" s="70" t="s">
        <v>589</v>
      </c>
      <c r="F501" s="23"/>
      <c r="G501" s="23"/>
      <c r="H501" s="23"/>
      <c r="I501" s="23"/>
      <c r="J501" s="23"/>
      <c r="K501" s="61" t="s">
        <v>0</v>
      </c>
      <c r="L501" s="23"/>
      <c r="M501" s="61">
        <v>56799.83</v>
      </c>
      <c r="N501" s="23"/>
      <c r="O501" s="62" t="s">
        <v>0</v>
      </c>
      <c r="P501" s="23"/>
    </row>
    <row r="502" spans="1:16" x14ac:dyDescent="0.2">
      <c r="A502" s="89" t="s">
        <v>0</v>
      </c>
      <c r="B502" s="23"/>
      <c r="C502" s="89" t="s">
        <v>367</v>
      </c>
      <c r="D502" s="23"/>
      <c r="E502" s="89" t="s">
        <v>368</v>
      </c>
      <c r="F502" s="23"/>
      <c r="G502" s="23"/>
      <c r="H502" s="23"/>
      <c r="I502" s="23"/>
      <c r="J502" s="23"/>
      <c r="K502" s="37">
        <v>50422</v>
      </c>
      <c r="L502" s="23"/>
      <c r="M502" s="37">
        <v>50422</v>
      </c>
      <c r="N502" s="23"/>
      <c r="O502" s="22">
        <v>100</v>
      </c>
      <c r="P502" s="23"/>
    </row>
    <row r="503" spans="1:16" x14ac:dyDescent="0.2">
      <c r="A503" s="70" t="s">
        <v>0</v>
      </c>
      <c r="B503" s="23"/>
      <c r="C503" s="70" t="s">
        <v>590</v>
      </c>
      <c r="D503" s="23"/>
      <c r="E503" s="70" t="s">
        <v>591</v>
      </c>
      <c r="F503" s="23"/>
      <c r="G503" s="23"/>
      <c r="H503" s="23"/>
      <c r="I503" s="23"/>
      <c r="J503" s="23"/>
      <c r="K503" s="61" t="s">
        <v>0</v>
      </c>
      <c r="L503" s="23"/>
      <c r="M503" s="61">
        <v>50422</v>
      </c>
      <c r="N503" s="23"/>
      <c r="O503" s="62" t="s">
        <v>0</v>
      </c>
      <c r="P503" s="23"/>
    </row>
    <row r="504" spans="1:16" x14ac:dyDescent="0.2">
      <c r="A504" s="99" t="s">
        <v>0</v>
      </c>
      <c r="B504" s="23"/>
      <c r="C504" s="99" t="s">
        <v>975</v>
      </c>
      <c r="D504" s="23"/>
      <c r="E504" s="23"/>
      <c r="F504" s="23"/>
      <c r="G504" s="23"/>
      <c r="H504" s="23"/>
      <c r="I504" s="23"/>
      <c r="J504" s="23"/>
      <c r="K504" s="100">
        <v>631439.84</v>
      </c>
      <c r="L504" s="23"/>
      <c r="M504" s="100">
        <v>596256.97</v>
      </c>
      <c r="N504" s="23"/>
      <c r="O504" s="101">
        <v>94.43</v>
      </c>
      <c r="P504" s="23"/>
    </row>
    <row r="505" spans="1:16" x14ac:dyDescent="0.2">
      <c r="A505" s="99" t="s">
        <v>0</v>
      </c>
      <c r="B505" s="23"/>
      <c r="C505" s="99" t="s">
        <v>180</v>
      </c>
      <c r="D505" s="23"/>
      <c r="E505" s="23"/>
      <c r="F505" s="23"/>
      <c r="G505" s="23"/>
      <c r="H505" s="23"/>
      <c r="I505" s="23"/>
      <c r="J505" s="23"/>
      <c r="K505" s="100">
        <v>631439.84</v>
      </c>
      <c r="L505" s="23"/>
      <c r="M505" s="100">
        <v>596256.97</v>
      </c>
      <c r="N505" s="23"/>
      <c r="O505" s="101">
        <v>94.43</v>
      </c>
      <c r="P505" s="23"/>
    </row>
    <row r="506" spans="1:16" x14ac:dyDescent="0.2">
      <c r="A506" s="89" t="s">
        <v>0</v>
      </c>
      <c r="B506" s="23"/>
      <c r="C506" s="89" t="s">
        <v>525</v>
      </c>
      <c r="D506" s="23"/>
      <c r="E506" s="89" t="s">
        <v>526</v>
      </c>
      <c r="F506" s="23"/>
      <c r="G506" s="23"/>
      <c r="H506" s="23"/>
      <c r="I506" s="23"/>
      <c r="J506" s="23"/>
      <c r="K506" s="37">
        <v>208500</v>
      </c>
      <c r="L506" s="23"/>
      <c r="M506" s="37">
        <v>197401.67</v>
      </c>
      <c r="N506" s="23"/>
      <c r="O506" s="22">
        <v>94.68</v>
      </c>
      <c r="P506" s="23"/>
    </row>
    <row r="507" spans="1:16" x14ac:dyDescent="0.2">
      <c r="A507" s="70" t="s">
        <v>0</v>
      </c>
      <c r="B507" s="23"/>
      <c r="C507" s="70" t="s">
        <v>527</v>
      </c>
      <c r="D507" s="23"/>
      <c r="E507" s="70" t="s">
        <v>528</v>
      </c>
      <c r="F507" s="23"/>
      <c r="G507" s="23"/>
      <c r="H507" s="23"/>
      <c r="I507" s="23"/>
      <c r="J507" s="23"/>
      <c r="K507" s="61" t="s">
        <v>0</v>
      </c>
      <c r="L507" s="23"/>
      <c r="M507" s="61">
        <v>27753.34</v>
      </c>
      <c r="N507" s="23"/>
      <c r="O507" s="62" t="s">
        <v>0</v>
      </c>
      <c r="P507" s="23"/>
    </row>
    <row r="508" spans="1:16" x14ac:dyDescent="0.2">
      <c r="A508" s="70" t="s">
        <v>0</v>
      </c>
      <c r="B508" s="23"/>
      <c r="C508" s="70" t="s">
        <v>592</v>
      </c>
      <c r="D508" s="23"/>
      <c r="E508" s="70" t="s">
        <v>593</v>
      </c>
      <c r="F508" s="23"/>
      <c r="G508" s="23"/>
      <c r="H508" s="23"/>
      <c r="I508" s="23"/>
      <c r="J508" s="23"/>
      <c r="K508" s="61" t="s">
        <v>0</v>
      </c>
      <c r="L508" s="23"/>
      <c r="M508" s="61">
        <v>20570</v>
      </c>
      <c r="N508" s="23"/>
      <c r="O508" s="62" t="s">
        <v>0</v>
      </c>
      <c r="P508" s="23"/>
    </row>
    <row r="509" spans="1:16" x14ac:dyDescent="0.2">
      <c r="A509" s="70" t="s">
        <v>0</v>
      </c>
      <c r="B509" s="23"/>
      <c r="C509" s="70" t="s">
        <v>588</v>
      </c>
      <c r="D509" s="23"/>
      <c r="E509" s="70" t="s">
        <v>589</v>
      </c>
      <c r="F509" s="23"/>
      <c r="G509" s="23"/>
      <c r="H509" s="23"/>
      <c r="I509" s="23"/>
      <c r="J509" s="23"/>
      <c r="K509" s="61" t="s">
        <v>0</v>
      </c>
      <c r="L509" s="23"/>
      <c r="M509" s="61">
        <v>43056.23</v>
      </c>
      <c r="N509" s="23"/>
      <c r="O509" s="62" t="s">
        <v>0</v>
      </c>
      <c r="P509" s="23"/>
    </row>
    <row r="510" spans="1:16" x14ac:dyDescent="0.2">
      <c r="A510" s="70" t="s">
        <v>0</v>
      </c>
      <c r="B510" s="23"/>
      <c r="C510" s="70" t="s">
        <v>594</v>
      </c>
      <c r="D510" s="23"/>
      <c r="E510" s="70" t="s">
        <v>595</v>
      </c>
      <c r="F510" s="23"/>
      <c r="G510" s="23"/>
      <c r="H510" s="23"/>
      <c r="I510" s="23"/>
      <c r="J510" s="23"/>
      <c r="K510" s="61" t="s">
        <v>0</v>
      </c>
      <c r="L510" s="23"/>
      <c r="M510" s="61">
        <v>106022.1</v>
      </c>
      <c r="N510" s="23"/>
      <c r="O510" s="62" t="s">
        <v>0</v>
      </c>
      <c r="P510" s="23"/>
    </row>
    <row r="511" spans="1:16" x14ac:dyDescent="0.2">
      <c r="A511" s="89" t="s">
        <v>0</v>
      </c>
      <c r="B511" s="23"/>
      <c r="C511" s="89" t="s">
        <v>367</v>
      </c>
      <c r="D511" s="23"/>
      <c r="E511" s="89" t="s">
        <v>368</v>
      </c>
      <c r="F511" s="23"/>
      <c r="G511" s="23"/>
      <c r="H511" s="23"/>
      <c r="I511" s="23"/>
      <c r="J511" s="23"/>
      <c r="K511" s="37">
        <v>260645.49</v>
      </c>
      <c r="L511" s="23"/>
      <c r="M511" s="37">
        <v>244600.83</v>
      </c>
      <c r="N511" s="23"/>
      <c r="O511" s="22">
        <v>93.84</v>
      </c>
      <c r="P511" s="23"/>
    </row>
    <row r="512" spans="1:16" x14ac:dyDescent="0.2">
      <c r="A512" s="70" t="s">
        <v>0</v>
      </c>
      <c r="B512" s="23"/>
      <c r="C512" s="70" t="s">
        <v>561</v>
      </c>
      <c r="D512" s="23"/>
      <c r="E512" s="70" t="s">
        <v>562</v>
      </c>
      <c r="F512" s="23"/>
      <c r="G512" s="23"/>
      <c r="H512" s="23"/>
      <c r="I512" s="23"/>
      <c r="J512" s="23"/>
      <c r="K512" s="61" t="s">
        <v>0</v>
      </c>
      <c r="L512" s="23"/>
      <c r="M512" s="61">
        <v>18631.72</v>
      </c>
      <c r="N512" s="23"/>
      <c r="O512" s="62" t="s">
        <v>0</v>
      </c>
      <c r="P512" s="23"/>
    </row>
    <row r="513" spans="1:16" x14ac:dyDescent="0.2">
      <c r="A513" s="70" t="s">
        <v>0</v>
      </c>
      <c r="B513" s="23"/>
      <c r="C513" s="70" t="s">
        <v>418</v>
      </c>
      <c r="D513" s="23"/>
      <c r="E513" s="70" t="s">
        <v>419</v>
      </c>
      <c r="F513" s="23"/>
      <c r="G513" s="23"/>
      <c r="H513" s="23"/>
      <c r="I513" s="23"/>
      <c r="J513" s="23"/>
      <c r="K513" s="61" t="s">
        <v>0</v>
      </c>
      <c r="L513" s="23"/>
      <c r="M513" s="61">
        <v>117690.02</v>
      </c>
      <c r="N513" s="23"/>
      <c r="O513" s="62" t="s">
        <v>0</v>
      </c>
      <c r="P513" s="23"/>
    </row>
    <row r="514" spans="1:16" x14ac:dyDescent="0.2">
      <c r="A514" s="70" t="s">
        <v>0</v>
      </c>
      <c r="B514" s="23"/>
      <c r="C514" s="70" t="s">
        <v>369</v>
      </c>
      <c r="D514" s="23"/>
      <c r="E514" s="70" t="s">
        <v>370</v>
      </c>
      <c r="F514" s="23"/>
      <c r="G514" s="23"/>
      <c r="H514" s="23"/>
      <c r="I514" s="23"/>
      <c r="J514" s="23"/>
      <c r="K514" s="61" t="s">
        <v>0</v>
      </c>
      <c r="L514" s="23"/>
      <c r="M514" s="61">
        <v>13300.64</v>
      </c>
      <c r="N514" s="23"/>
      <c r="O514" s="62" t="s">
        <v>0</v>
      </c>
      <c r="P514" s="23"/>
    </row>
    <row r="515" spans="1:16" x14ac:dyDescent="0.2">
      <c r="A515" s="70" t="s">
        <v>0</v>
      </c>
      <c r="B515" s="23"/>
      <c r="C515" s="70" t="s">
        <v>590</v>
      </c>
      <c r="D515" s="23"/>
      <c r="E515" s="70" t="s">
        <v>591</v>
      </c>
      <c r="F515" s="23"/>
      <c r="G515" s="23"/>
      <c r="H515" s="23"/>
      <c r="I515" s="23"/>
      <c r="J515" s="23"/>
      <c r="K515" s="61" t="s">
        <v>0</v>
      </c>
      <c r="L515" s="23"/>
      <c r="M515" s="61">
        <v>17885.849999999999</v>
      </c>
      <c r="N515" s="23"/>
      <c r="O515" s="62" t="s">
        <v>0</v>
      </c>
      <c r="P515" s="23"/>
    </row>
    <row r="516" spans="1:16" x14ac:dyDescent="0.2">
      <c r="A516" s="70" t="s">
        <v>0</v>
      </c>
      <c r="B516" s="23"/>
      <c r="C516" s="70" t="s">
        <v>400</v>
      </c>
      <c r="D516" s="23"/>
      <c r="E516" s="70" t="s">
        <v>401</v>
      </c>
      <c r="F516" s="23"/>
      <c r="G516" s="23"/>
      <c r="H516" s="23"/>
      <c r="I516" s="23"/>
      <c r="J516" s="23"/>
      <c r="K516" s="61" t="s">
        <v>0</v>
      </c>
      <c r="L516" s="23"/>
      <c r="M516" s="61">
        <v>46649.67</v>
      </c>
      <c r="N516" s="23"/>
      <c r="O516" s="62" t="s">
        <v>0</v>
      </c>
      <c r="P516" s="23"/>
    </row>
    <row r="517" spans="1:16" x14ac:dyDescent="0.2">
      <c r="A517" s="70" t="s">
        <v>0</v>
      </c>
      <c r="B517" s="23"/>
      <c r="C517" s="70" t="s">
        <v>596</v>
      </c>
      <c r="D517" s="23"/>
      <c r="E517" s="70" t="s">
        <v>597</v>
      </c>
      <c r="F517" s="23"/>
      <c r="G517" s="23"/>
      <c r="H517" s="23"/>
      <c r="I517" s="23"/>
      <c r="J517" s="23"/>
      <c r="K517" s="61" t="s">
        <v>0</v>
      </c>
      <c r="L517" s="23"/>
      <c r="M517" s="61">
        <v>6475</v>
      </c>
      <c r="N517" s="23"/>
      <c r="O517" s="62" t="s">
        <v>0</v>
      </c>
      <c r="P517" s="23"/>
    </row>
    <row r="518" spans="1:16" x14ac:dyDescent="0.2">
      <c r="A518" s="70" t="s">
        <v>0</v>
      </c>
      <c r="B518" s="23"/>
      <c r="C518" s="70" t="s">
        <v>377</v>
      </c>
      <c r="D518" s="23"/>
      <c r="E518" s="70" t="s">
        <v>378</v>
      </c>
      <c r="F518" s="23"/>
      <c r="G518" s="23"/>
      <c r="H518" s="23"/>
      <c r="I518" s="23"/>
      <c r="J518" s="23"/>
      <c r="K518" s="61" t="s">
        <v>0</v>
      </c>
      <c r="L518" s="23"/>
      <c r="M518" s="61">
        <v>6373.39</v>
      </c>
      <c r="N518" s="23"/>
      <c r="O518" s="62" t="s">
        <v>0</v>
      </c>
      <c r="P518" s="23"/>
    </row>
    <row r="519" spans="1:16" x14ac:dyDescent="0.2">
      <c r="A519" s="70" t="s">
        <v>0</v>
      </c>
      <c r="B519" s="23"/>
      <c r="C519" s="70" t="s">
        <v>402</v>
      </c>
      <c r="D519" s="23"/>
      <c r="E519" s="70" t="s">
        <v>403</v>
      </c>
      <c r="F519" s="23"/>
      <c r="G519" s="23"/>
      <c r="H519" s="23"/>
      <c r="I519" s="23"/>
      <c r="J519" s="23"/>
      <c r="K519" s="61" t="s">
        <v>0</v>
      </c>
      <c r="L519" s="23"/>
      <c r="M519" s="61">
        <v>4050.25</v>
      </c>
      <c r="N519" s="23"/>
      <c r="O519" s="62" t="s">
        <v>0</v>
      </c>
      <c r="P519" s="23"/>
    </row>
    <row r="520" spans="1:16" x14ac:dyDescent="0.2">
      <c r="A520" s="70" t="s">
        <v>0</v>
      </c>
      <c r="B520" s="23"/>
      <c r="C520" s="70" t="s">
        <v>379</v>
      </c>
      <c r="D520" s="23"/>
      <c r="E520" s="70" t="s">
        <v>380</v>
      </c>
      <c r="F520" s="23"/>
      <c r="G520" s="23"/>
      <c r="H520" s="23"/>
      <c r="I520" s="23"/>
      <c r="J520" s="23"/>
      <c r="K520" s="61" t="s">
        <v>0</v>
      </c>
      <c r="L520" s="23"/>
      <c r="M520" s="61">
        <v>13544.29</v>
      </c>
      <c r="N520" s="23"/>
      <c r="O520" s="62" t="s">
        <v>0</v>
      </c>
      <c r="P520" s="23"/>
    </row>
    <row r="521" spans="1:16" x14ac:dyDescent="0.2">
      <c r="A521" s="89" t="s">
        <v>0</v>
      </c>
      <c r="B521" s="23"/>
      <c r="C521" s="89" t="s">
        <v>327</v>
      </c>
      <c r="D521" s="23"/>
      <c r="E521" s="89" t="s">
        <v>328</v>
      </c>
      <c r="F521" s="23"/>
      <c r="G521" s="23"/>
      <c r="H521" s="23"/>
      <c r="I521" s="23"/>
      <c r="J521" s="23"/>
      <c r="K521" s="37">
        <v>43639.49</v>
      </c>
      <c r="L521" s="23"/>
      <c r="M521" s="37">
        <v>38691.75</v>
      </c>
      <c r="N521" s="23"/>
      <c r="O521" s="22">
        <v>88.66</v>
      </c>
      <c r="P521" s="23"/>
    </row>
    <row r="522" spans="1:16" x14ac:dyDescent="0.2">
      <c r="A522" s="70" t="s">
        <v>0</v>
      </c>
      <c r="B522" s="23"/>
      <c r="C522" s="70" t="s">
        <v>598</v>
      </c>
      <c r="D522" s="23"/>
      <c r="E522" s="70" t="s">
        <v>599</v>
      </c>
      <c r="F522" s="23"/>
      <c r="G522" s="23"/>
      <c r="H522" s="23"/>
      <c r="I522" s="23"/>
      <c r="J522" s="23"/>
      <c r="K522" s="61" t="s">
        <v>0</v>
      </c>
      <c r="L522" s="23"/>
      <c r="M522" s="61">
        <v>25287.68</v>
      </c>
      <c r="N522" s="23"/>
      <c r="O522" s="62" t="s">
        <v>0</v>
      </c>
      <c r="P522" s="23"/>
    </row>
    <row r="523" spans="1:16" x14ac:dyDescent="0.2">
      <c r="A523" s="70" t="s">
        <v>0</v>
      </c>
      <c r="B523" s="23"/>
      <c r="C523" s="70" t="s">
        <v>381</v>
      </c>
      <c r="D523" s="23"/>
      <c r="E523" s="70" t="s">
        <v>382</v>
      </c>
      <c r="F523" s="23"/>
      <c r="G523" s="23"/>
      <c r="H523" s="23"/>
      <c r="I523" s="23"/>
      <c r="J523" s="23"/>
      <c r="K523" s="61" t="s">
        <v>0</v>
      </c>
      <c r="L523" s="23"/>
      <c r="M523" s="61">
        <v>9924.4500000000007</v>
      </c>
      <c r="N523" s="23"/>
      <c r="O523" s="62" t="s">
        <v>0</v>
      </c>
      <c r="P523" s="23"/>
    </row>
    <row r="524" spans="1:16" x14ac:dyDescent="0.2">
      <c r="A524" s="70" t="s">
        <v>0</v>
      </c>
      <c r="B524" s="23"/>
      <c r="C524" s="70" t="s">
        <v>442</v>
      </c>
      <c r="D524" s="23"/>
      <c r="E524" s="70" t="s">
        <v>443</v>
      </c>
      <c r="F524" s="23"/>
      <c r="G524" s="23"/>
      <c r="H524" s="23"/>
      <c r="I524" s="23"/>
      <c r="J524" s="23"/>
      <c r="K524" s="61" t="s">
        <v>0</v>
      </c>
      <c r="L524" s="23"/>
      <c r="M524" s="61">
        <v>2950.57</v>
      </c>
      <c r="N524" s="23"/>
      <c r="O524" s="62" t="s">
        <v>0</v>
      </c>
      <c r="P524" s="23"/>
    </row>
    <row r="525" spans="1:16" x14ac:dyDescent="0.2">
      <c r="A525" s="70" t="s">
        <v>0</v>
      </c>
      <c r="B525" s="23"/>
      <c r="C525" s="70" t="s">
        <v>404</v>
      </c>
      <c r="D525" s="23"/>
      <c r="E525" s="70" t="s">
        <v>405</v>
      </c>
      <c r="F525" s="23"/>
      <c r="G525" s="23"/>
      <c r="H525" s="23"/>
      <c r="I525" s="23"/>
      <c r="J525" s="23"/>
      <c r="K525" s="61" t="s">
        <v>0</v>
      </c>
      <c r="L525" s="23"/>
      <c r="M525" s="61">
        <v>0</v>
      </c>
      <c r="N525" s="23"/>
      <c r="O525" s="62" t="s">
        <v>0</v>
      </c>
      <c r="P525" s="23"/>
    </row>
    <row r="526" spans="1:16" x14ac:dyDescent="0.2">
      <c r="A526" s="70" t="s">
        <v>0</v>
      </c>
      <c r="B526" s="23"/>
      <c r="C526" s="70" t="s">
        <v>385</v>
      </c>
      <c r="D526" s="23"/>
      <c r="E526" s="70" t="s">
        <v>328</v>
      </c>
      <c r="F526" s="23"/>
      <c r="G526" s="23"/>
      <c r="H526" s="23"/>
      <c r="I526" s="23"/>
      <c r="J526" s="23"/>
      <c r="K526" s="61" t="s">
        <v>0</v>
      </c>
      <c r="L526" s="23"/>
      <c r="M526" s="61">
        <v>529.04999999999995</v>
      </c>
      <c r="N526" s="23"/>
      <c r="O526" s="62" t="s">
        <v>0</v>
      </c>
      <c r="P526" s="23"/>
    </row>
    <row r="527" spans="1:16" x14ac:dyDescent="0.2">
      <c r="A527" s="89" t="s">
        <v>0</v>
      </c>
      <c r="B527" s="23"/>
      <c r="C527" s="89" t="s">
        <v>347</v>
      </c>
      <c r="D527" s="23"/>
      <c r="E527" s="89" t="s">
        <v>348</v>
      </c>
      <c r="F527" s="23"/>
      <c r="G527" s="23"/>
      <c r="H527" s="23"/>
      <c r="I527" s="23"/>
      <c r="J527" s="23"/>
      <c r="K527" s="37">
        <v>9000</v>
      </c>
      <c r="L527" s="23"/>
      <c r="M527" s="37">
        <v>6170.54</v>
      </c>
      <c r="N527" s="23"/>
      <c r="O527" s="22">
        <v>68.56</v>
      </c>
      <c r="P527" s="23"/>
    </row>
    <row r="528" spans="1:16" x14ac:dyDescent="0.2">
      <c r="A528" s="70" t="s">
        <v>0</v>
      </c>
      <c r="B528" s="23"/>
      <c r="C528" s="70" t="s">
        <v>349</v>
      </c>
      <c r="D528" s="23"/>
      <c r="E528" s="70" t="s">
        <v>350</v>
      </c>
      <c r="F528" s="23"/>
      <c r="G528" s="23"/>
      <c r="H528" s="23"/>
      <c r="I528" s="23"/>
      <c r="J528" s="23"/>
      <c r="K528" s="61" t="s">
        <v>0</v>
      </c>
      <c r="L528" s="23"/>
      <c r="M528" s="61">
        <v>6158.27</v>
      </c>
      <c r="N528" s="23"/>
      <c r="O528" s="62" t="s">
        <v>0</v>
      </c>
      <c r="P528" s="23"/>
    </row>
    <row r="529" spans="1:16" x14ac:dyDescent="0.2">
      <c r="A529" s="70" t="s">
        <v>0</v>
      </c>
      <c r="B529" s="23"/>
      <c r="C529" s="70" t="s">
        <v>600</v>
      </c>
      <c r="D529" s="23"/>
      <c r="E529" s="70" t="s">
        <v>601</v>
      </c>
      <c r="F529" s="23"/>
      <c r="G529" s="23"/>
      <c r="H529" s="23"/>
      <c r="I529" s="23"/>
      <c r="J529" s="23"/>
      <c r="K529" s="61" t="s">
        <v>0</v>
      </c>
      <c r="L529" s="23"/>
      <c r="M529" s="61">
        <v>12.27</v>
      </c>
      <c r="N529" s="23"/>
      <c r="O529" s="62" t="s">
        <v>0</v>
      </c>
      <c r="P529" s="23"/>
    </row>
    <row r="530" spans="1:16" x14ac:dyDescent="0.2">
      <c r="A530" s="89" t="s">
        <v>0</v>
      </c>
      <c r="B530" s="23"/>
      <c r="C530" s="89" t="s">
        <v>333</v>
      </c>
      <c r="D530" s="23"/>
      <c r="E530" s="89" t="s">
        <v>334</v>
      </c>
      <c r="F530" s="23"/>
      <c r="G530" s="23"/>
      <c r="H530" s="23"/>
      <c r="I530" s="23"/>
      <c r="J530" s="23"/>
      <c r="K530" s="37">
        <v>44700</v>
      </c>
      <c r="L530" s="23"/>
      <c r="M530" s="37">
        <v>44700</v>
      </c>
      <c r="N530" s="23"/>
      <c r="O530" s="22">
        <v>100</v>
      </c>
      <c r="P530" s="23"/>
    </row>
    <row r="531" spans="1:16" x14ac:dyDescent="0.2">
      <c r="A531" s="70" t="s">
        <v>0</v>
      </c>
      <c r="B531" s="23"/>
      <c r="C531" s="70" t="s">
        <v>335</v>
      </c>
      <c r="D531" s="23"/>
      <c r="E531" s="70" t="s">
        <v>336</v>
      </c>
      <c r="F531" s="23"/>
      <c r="G531" s="23"/>
      <c r="H531" s="23"/>
      <c r="I531" s="23"/>
      <c r="J531" s="23"/>
      <c r="K531" s="61" t="s">
        <v>0</v>
      </c>
      <c r="L531" s="23"/>
      <c r="M531" s="61">
        <v>44700</v>
      </c>
      <c r="N531" s="23"/>
      <c r="O531" s="62" t="s">
        <v>0</v>
      </c>
      <c r="P531" s="23"/>
    </row>
    <row r="532" spans="1:16" x14ac:dyDescent="0.2">
      <c r="A532" s="89" t="s">
        <v>0</v>
      </c>
      <c r="B532" s="23"/>
      <c r="C532" s="89" t="s">
        <v>466</v>
      </c>
      <c r="D532" s="23"/>
      <c r="E532" s="89" t="s">
        <v>467</v>
      </c>
      <c r="F532" s="23"/>
      <c r="G532" s="23"/>
      <c r="H532" s="23"/>
      <c r="I532" s="23"/>
      <c r="J532" s="23"/>
      <c r="K532" s="37">
        <v>64071.07</v>
      </c>
      <c r="L532" s="23"/>
      <c r="M532" s="37">
        <v>63808.39</v>
      </c>
      <c r="N532" s="23"/>
      <c r="O532" s="22">
        <v>99.59</v>
      </c>
      <c r="P532" s="23"/>
    </row>
    <row r="533" spans="1:16" x14ac:dyDescent="0.2">
      <c r="A533" s="70" t="s">
        <v>0</v>
      </c>
      <c r="B533" s="23"/>
      <c r="C533" s="70" t="s">
        <v>468</v>
      </c>
      <c r="D533" s="23"/>
      <c r="E533" s="70" t="s">
        <v>469</v>
      </c>
      <c r="F533" s="23"/>
      <c r="G533" s="23"/>
      <c r="H533" s="23"/>
      <c r="I533" s="23"/>
      <c r="J533" s="23"/>
      <c r="K533" s="61" t="s">
        <v>0</v>
      </c>
      <c r="L533" s="23"/>
      <c r="M533" s="61">
        <v>5694.62</v>
      </c>
      <c r="N533" s="23"/>
      <c r="O533" s="62" t="s">
        <v>0</v>
      </c>
      <c r="P533" s="23"/>
    </row>
    <row r="534" spans="1:16" x14ac:dyDescent="0.2">
      <c r="A534" s="70" t="s">
        <v>0</v>
      </c>
      <c r="B534" s="23"/>
      <c r="C534" s="70" t="s">
        <v>602</v>
      </c>
      <c r="D534" s="23"/>
      <c r="E534" s="70" t="s">
        <v>603</v>
      </c>
      <c r="F534" s="23"/>
      <c r="G534" s="23"/>
      <c r="H534" s="23"/>
      <c r="I534" s="23"/>
      <c r="J534" s="23"/>
      <c r="K534" s="61" t="s">
        <v>0</v>
      </c>
      <c r="L534" s="23"/>
      <c r="M534" s="61">
        <v>58113.77</v>
      </c>
      <c r="N534" s="23"/>
      <c r="O534" s="62" t="s">
        <v>0</v>
      </c>
      <c r="P534" s="23"/>
    </row>
    <row r="535" spans="1:16" x14ac:dyDescent="0.2">
      <c r="A535" s="89" t="s">
        <v>0</v>
      </c>
      <c r="B535" s="23"/>
      <c r="C535" s="89" t="s">
        <v>458</v>
      </c>
      <c r="D535" s="23"/>
      <c r="E535" s="89" t="s">
        <v>459</v>
      </c>
      <c r="F535" s="23"/>
      <c r="G535" s="23"/>
      <c r="H535" s="23"/>
      <c r="I535" s="23"/>
      <c r="J535" s="23"/>
      <c r="K535" s="37">
        <v>883.79</v>
      </c>
      <c r="L535" s="23"/>
      <c r="M535" s="37">
        <v>883.79</v>
      </c>
      <c r="N535" s="23"/>
      <c r="O535" s="22">
        <v>100</v>
      </c>
      <c r="P535" s="23"/>
    </row>
    <row r="536" spans="1:16" x14ac:dyDescent="0.2">
      <c r="A536" s="70" t="s">
        <v>0</v>
      </c>
      <c r="B536" s="23"/>
      <c r="C536" s="70" t="s">
        <v>604</v>
      </c>
      <c r="D536" s="23"/>
      <c r="E536" s="70" t="s">
        <v>605</v>
      </c>
      <c r="F536" s="23"/>
      <c r="G536" s="23"/>
      <c r="H536" s="23"/>
      <c r="I536" s="23"/>
      <c r="J536" s="23"/>
      <c r="K536" s="61" t="s">
        <v>0</v>
      </c>
      <c r="L536" s="23"/>
      <c r="M536" s="61">
        <v>883.79</v>
      </c>
      <c r="N536" s="23"/>
      <c r="O536" s="62" t="s">
        <v>0</v>
      </c>
      <c r="P536" s="23"/>
    </row>
    <row r="537" spans="1:16" ht="27.75" customHeight="1" x14ac:dyDescent="0.2">
      <c r="A537" s="105" t="s">
        <v>0</v>
      </c>
      <c r="B537" s="23"/>
      <c r="C537" s="105" t="s">
        <v>606</v>
      </c>
      <c r="D537" s="23"/>
      <c r="E537" s="106" t="s">
        <v>607</v>
      </c>
      <c r="F537" s="52"/>
      <c r="G537" s="52"/>
      <c r="H537" s="52"/>
      <c r="I537" s="52"/>
      <c r="J537" s="52"/>
      <c r="K537" s="107">
        <v>368576.93</v>
      </c>
      <c r="L537" s="23"/>
      <c r="M537" s="107">
        <v>363931.07</v>
      </c>
      <c r="N537" s="23"/>
      <c r="O537" s="108">
        <v>98.74</v>
      </c>
      <c r="P537" s="23"/>
    </row>
    <row r="538" spans="1:16" x14ac:dyDescent="0.2">
      <c r="A538" s="102"/>
      <c r="B538" s="23"/>
      <c r="C538" s="102" t="s">
        <v>608</v>
      </c>
      <c r="D538" s="23"/>
      <c r="E538" s="102" t="s">
        <v>609</v>
      </c>
      <c r="F538" s="23"/>
      <c r="G538" s="23"/>
      <c r="H538" s="23"/>
      <c r="I538" s="23"/>
      <c r="J538" s="23"/>
      <c r="K538" s="103">
        <v>150000</v>
      </c>
      <c r="L538" s="23"/>
      <c r="M538" s="103">
        <v>150000</v>
      </c>
      <c r="N538" s="23"/>
      <c r="O538" s="104">
        <v>100</v>
      </c>
      <c r="P538" s="23"/>
    </row>
    <row r="539" spans="1:16" x14ac:dyDescent="0.2">
      <c r="A539" s="99" t="s">
        <v>0</v>
      </c>
      <c r="B539" s="23"/>
      <c r="C539" s="99" t="s">
        <v>174</v>
      </c>
      <c r="D539" s="23"/>
      <c r="E539" s="23"/>
      <c r="F539" s="23"/>
      <c r="G539" s="23"/>
      <c r="H539" s="23"/>
      <c r="I539" s="23"/>
      <c r="J539" s="23"/>
      <c r="K539" s="100">
        <v>150000</v>
      </c>
      <c r="L539" s="23"/>
      <c r="M539" s="100">
        <v>150000</v>
      </c>
      <c r="N539" s="23"/>
      <c r="O539" s="101">
        <v>100</v>
      </c>
      <c r="P539" s="23"/>
    </row>
    <row r="540" spans="1:16" x14ac:dyDescent="0.2">
      <c r="A540" s="99" t="s">
        <v>0</v>
      </c>
      <c r="B540" s="23"/>
      <c r="C540" s="99" t="s">
        <v>175</v>
      </c>
      <c r="D540" s="23"/>
      <c r="E540" s="23"/>
      <c r="F540" s="23"/>
      <c r="G540" s="23"/>
      <c r="H540" s="23"/>
      <c r="I540" s="23"/>
      <c r="J540" s="23"/>
      <c r="K540" s="100">
        <v>150000</v>
      </c>
      <c r="L540" s="23"/>
      <c r="M540" s="100">
        <v>150000</v>
      </c>
      <c r="N540" s="23"/>
      <c r="O540" s="101">
        <v>100</v>
      </c>
      <c r="P540" s="23"/>
    </row>
    <row r="541" spans="1:16" x14ac:dyDescent="0.2">
      <c r="A541" s="89" t="s">
        <v>0</v>
      </c>
      <c r="B541" s="23"/>
      <c r="C541" s="89" t="s">
        <v>367</v>
      </c>
      <c r="D541" s="23"/>
      <c r="E541" s="89" t="s">
        <v>368</v>
      </c>
      <c r="F541" s="23"/>
      <c r="G541" s="23"/>
      <c r="H541" s="23"/>
      <c r="I541" s="23"/>
      <c r="J541" s="23"/>
      <c r="K541" s="37">
        <v>135000</v>
      </c>
      <c r="L541" s="23"/>
      <c r="M541" s="37">
        <v>135000</v>
      </c>
      <c r="N541" s="23"/>
      <c r="O541" s="22">
        <v>100</v>
      </c>
      <c r="P541" s="23"/>
    </row>
    <row r="542" spans="1:16" x14ac:dyDescent="0.2">
      <c r="A542" s="70" t="s">
        <v>0</v>
      </c>
      <c r="B542" s="23"/>
      <c r="C542" s="70" t="s">
        <v>369</v>
      </c>
      <c r="D542" s="23"/>
      <c r="E542" s="70" t="s">
        <v>370</v>
      </c>
      <c r="F542" s="23"/>
      <c r="G542" s="23"/>
      <c r="H542" s="23"/>
      <c r="I542" s="23"/>
      <c r="J542" s="23"/>
      <c r="K542" s="61" t="s">
        <v>0</v>
      </c>
      <c r="L542" s="23"/>
      <c r="M542" s="61">
        <v>70000</v>
      </c>
      <c r="N542" s="23"/>
      <c r="O542" s="62" t="s">
        <v>0</v>
      </c>
      <c r="P542" s="23"/>
    </row>
    <row r="543" spans="1:16" x14ac:dyDescent="0.2">
      <c r="A543" s="70" t="s">
        <v>0</v>
      </c>
      <c r="B543" s="23"/>
      <c r="C543" s="70" t="s">
        <v>377</v>
      </c>
      <c r="D543" s="23"/>
      <c r="E543" s="70" t="s">
        <v>378</v>
      </c>
      <c r="F543" s="23"/>
      <c r="G543" s="23"/>
      <c r="H543" s="23"/>
      <c r="I543" s="23"/>
      <c r="J543" s="23"/>
      <c r="K543" s="61" t="s">
        <v>0</v>
      </c>
      <c r="L543" s="23"/>
      <c r="M543" s="61">
        <v>60000</v>
      </c>
      <c r="N543" s="23"/>
      <c r="O543" s="62" t="s">
        <v>0</v>
      </c>
      <c r="P543" s="23"/>
    </row>
    <row r="544" spans="1:16" x14ac:dyDescent="0.2">
      <c r="A544" s="70" t="s">
        <v>0</v>
      </c>
      <c r="B544" s="23"/>
      <c r="C544" s="70" t="s">
        <v>379</v>
      </c>
      <c r="D544" s="23"/>
      <c r="E544" s="70" t="s">
        <v>380</v>
      </c>
      <c r="F544" s="23"/>
      <c r="G544" s="23"/>
      <c r="H544" s="23"/>
      <c r="I544" s="23"/>
      <c r="J544" s="23"/>
      <c r="K544" s="61" t="s">
        <v>0</v>
      </c>
      <c r="L544" s="23"/>
      <c r="M544" s="61">
        <v>5000</v>
      </c>
      <c r="N544" s="23"/>
      <c r="O544" s="62" t="s">
        <v>0</v>
      </c>
      <c r="P544" s="23"/>
    </row>
    <row r="545" spans="1:16" x14ac:dyDescent="0.2">
      <c r="A545" s="89" t="s">
        <v>0</v>
      </c>
      <c r="B545" s="23"/>
      <c r="C545" s="89" t="s">
        <v>327</v>
      </c>
      <c r="D545" s="23"/>
      <c r="E545" s="89" t="s">
        <v>328</v>
      </c>
      <c r="F545" s="23"/>
      <c r="G545" s="23"/>
      <c r="H545" s="23"/>
      <c r="I545" s="23"/>
      <c r="J545" s="23"/>
      <c r="K545" s="37">
        <v>15000</v>
      </c>
      <c r="L545" s="23"/>
      <c r="M545" s="37">
        <v>15000</v>
      </c>
      <c r="N545" s="23"/>
      <c r="O545" s="22">
        <v>100</v>
      </c>
      <c r="P545" s="23"/>
    </row>
    <row r="546" spans="1:16" x14ac:dyDescent="0.2">
      <c r="A546" s="70" t="s">
        <v>0</v>
      </c>
      <c r="B546" s="23"/>
      <c r="C546" s="70" t="s">
        <v>381</v>
      </c>
      <c r="D546" s="23"/>
      <c r="E546" s="70" t="s">
        <v>382</v>
      </c>
      <c r="F546" s="23"/>
      <c r="G546" s="23"/>
      <c r="H546" s="23"/>
      <c r="I546" s="23"/>
      <c r="J546" s="23"/>
      <c r="K546" s="61" t="s">
        <v>0</v>
      </c>
      <c r="L546" s="23"/>
      <c r="M546" s="61">
        <v>10000</v>
      </c>
      <c r="N546" s="23"/>
      <c r="O546" s="62" t="s">
        <v>0</v>
      </c>
      <c r="P546" s="23"/>
    </row>
    <row r="547" spans="1:16" x14ac:dyDescent="0.2">
      <c r="A547" s="70" t="s">
        <v>0</v>
      </c>
      <c r="B547" s="23"/>
      <c r="C547" s="70" t="s">
        <v>404</v>
      </c>
      <c r="D547" s="23"/>
      <c r="E547" s="70" t="s">
        <v>405</v>
      </c>
      <c r="F547" s="23"/>
      <c r="G547" s="23"/>
      <c r="H547" s="23"/>
      <c r="I547" s="23"/>
      <c r="J547" s="23"/>
      <c r="K547" s="61" t="s">
        <v>0</v>
      </c>
      <c r="L547" s="23"/>
      <c r="M547" s="61">
        <v>5000</v>
      </c>
      <c r="N547" s="23"/>
      <c r="O547" s="62" t="s">
        <v>0</v>
      </c>
      <c r="P547" s="23"/>
    </row>
    <row r="548" spans="1:16" x14ac:dyDescent="0.2">
      <c r="A548" s="102"/>
      <c r="B548" s="23"/>
      <c r="C548" s="102" t="s">
        <v>610</v>
      </c>
      <c r="D548" s="23"/>
      <c r="E548" s="102" t="s">
        <v>611</v>
      </c>
      <c r="F548" s="23"/>
      <c r="G548" s="23"/>
      <c r="H548" s="23"/>
      <c r="I548" s="23"/>
      <c r="J548" s="23"/>
      <c r="K548" s="103">
        <v>27457.29</v>
      </c>
      <c r="L548" s="23"/>
      <c r="M548" s="103">
        <v>27457.29</v>
      </c>
      <c r="N548" s="23"/>
      <c r="O548" s="104">
        <v>100</v>
      </c>
      <c r="P548" s="23"/>
    </row>
    <row r="549" spans="1:16" x14ac:dyDescent="0.2">
      <c r="A549" s="99" t="s">
        <v>0</v>
      </c>
      <c r="B549" s="23"/>
      <c r="C549" s="99" t="s">
        <v>174</v>
      </c>
      <c r="D549" s="23"/>
      <c r="E549" s="23"/>
      <c r="F549" s="23"/>
      <c r="G549" s="23"/>
      <c r="H549" s="23"/>
      <c r="I549" s="23"/>
      <c r="J549" s="23"/>
      <c r="K549" s="100">
        <v>20000</v>
      </c>
      <c r="L549" s="23"/>
      <c r="M549" s="100">
        <v>20000</v>
      </c>
      <c r="N549" s="23"/>
      <c r="O549" s="101">
        <v>100</v>
      </c>
      <c r="P549" s="23"/>
    </row>
    <row r="550" spans="1:16" x14ac:dyDescent="0.2">
      <c r="A550" s="99" t="s">
        <v>0</v>
      </c>
      <c r="B550" s="23"/>
      <c r="C550" s="99" t="s">
        <v>175</v>
      </c>
      <c r="D550" s="23"/>
      <c r="E550" s="23"/>
      <c r="F550" s="23"/>
      <c r="G550" s="23"/>
      <c r="H550" s="23"/>
      <c r="I550" s="23"/>
      <c r="J550" s="23"/>
      <c r="K550" s="100">
        <v>20000</v>
      </c>
      <c r="L550" s="23"/>
      <c r="M550" s="100">
        <v>20000</v>
      </c>
      <c r="N550" s="23"/>
      <c r="O550" s="101">
        <v>100</v>
      </c>
      <c r="P550" s="23"/>
    </row>
    <row r="551" spans="1:16" x14ac:dyDescent="0.2">
      <c r="A551" s="89" t="s">
        <v>0</v>
      </c>
      <c r="B551" s="23"/>
      <c r="C551" s="89" t="s">
        <v>367</v>
      </c>
      <c r="D551" s="23"/>
      <c r="E551" s="89" t="s">
        <v>368</v>
      </c>
      <c r="F551" s="23"/>
      <c r="G551" s="23"/>
      <c r="H551" s="23"/>
      <c r="I551" s="23"/>
      <c r="J551" s="23"/>
      <c r="K551" s="37">
        <v>15991.66</v>
      </c>
      <c r="L551" s="23"/>
      <c r="M551" s="37">
        <v>15991.66</v>
      </c>
      <c r="N551" s="23"/>
      <c r="O551" s="22">
        <v>100</v>
      </c>
      <c r="P551" s="23"/>
    </row>
    <row r="552" spans="1:16" x14ac:dyDescent="0.2">
      <c r="A552" s="70" t="s">
        <v>0</v>
      </c>
      <c r="B552" s="23"/>
      <c r="C552" s="70" t="s">
        <v>369</v>
      </c>
      <c r="D552" s="23"/>
      <c r="E552" s="70" t="s">
        <v>370</v>
      </c>
      <c r="F552" s="23"/>
      <c r="G552" s="23"/>
      <c r="H552" s="23"/>
      <c r="I552" s="23"/>
      <c r="J552" s="23"/>
      <c r="K552" s="61" t="s">
        <v>0</v>
      </c>
      <c r="L552" s="23"/>
      <c r="M552" s="61">
        <v>5000</v>
      </c>
      <c r="N552" s="23"/>
      <c r="O552" s="62" t="s">
        <v>0</v>
      </c>
      <c r="P552" s="23"/>
    </row>
    <row r="553" spans="1:16" x14ac:dyDescent="0.2">
      <c r="A553" s="70" t="s">
        <v>0</v>
      </c>
      <c r="B553" s="23"/>
      <c r="C553" s="70" t="s">
        <v>377</v>
      </c>
      <c r="D553" s="23"/>
      <c r="E553" s="70" t="s">
        <v>378</v>
      </c>
      <c r="F553" s="23"/>
      <c r="G553" s="23"/>
      <c r="H553" s="23"/>
      <c r="I553" s="23"/>
      <c r="J553" s="23"/>
      <c r="K553" s="61" t="s">
        <v>0</v>
      </c>
      <c r="L553" s="23"/>
      <c r="M553" s="61">
        <v>8733.06</v>
      </c>
      <c r="N553" s="23"/>
      <c r="O553" s="62" t="s">
        <v>0</v>
      </c>
      <c r="P553" s="23"/>
    </row>
    <row r="554" spans="1:16" x14ac:dyDescent="0.2">
      <c r="A554" s="70" t="s">
        <v>0</v>
      </c>
      <c r="B554" s="23"/>
      <c r="C554" s="70" t="s">
        <v>379</v>
      </c>
      <c r="D554" s="23"/>
      <c r="E554" s="70" t="s">
        <v>380</v>
      </c>
      <c r="F554" s="23"/>
      <c r="G554" s="23"/>
      <c r="H554" s="23"/>
      <c r="I554" s="23"/>
      <c r="J554" s="23"/>
      <c r="K554" s="61" t="s">
        <v>0</v>
      </c>
      <c r="L554" s="23"/>
      <c r="M554" s="61">
        <v>2258.6</v>
      </c>
      <c r="N554" s="23"/>
      <c r="O554" s="62" t="s">
        <v>0</v>
      </c>
      <c r="P554" s="23"/>
    </row>
    <row r="555" spans="1:16" x14ac:dyDescent="0.2">
      <c r="A555" s="89" t="s">
        <v>0</v>
      </c>
      <c r="B555" s="23"/>
      <c r="C555" s="89" t="s">
        <v>327</v>
      </c>
      <c r="D555" s="23"/>
      <c r="E555" s="89" t="s">
        <v>328</v>
      </c>
      <c r="F555" s="23"/>
      <c r="G555" s="23"/>
      <c r="H555" s="23"/>
      <c r="I555" s="23"/>
      <c r="J555" s="23"/>
      <c r="K555" s="37">
        <v>4008.34</v>
      </c>
      <c r="L555" s="23"/>
      <c r="M555" s="37">
        <v>4008.34</v>
      </c>
      <c r="N555" s="23"/>
      <c r="O555" s="22">
        <v>100</v>
      </c>
      <c r="P555" s="23"/>
    </row>
    <row r="556" spans="1:16" x14ac:dyDescent="0.2">
      <c r="A556" s="70" t="s">
        <v>0</v>
      </c>
      <c r="B556" s="23"/>
      <c r="C556" s="70" t="s">
        <v>329</v>
      </c>
      <c r="D556" s="23"/>
      <c r="E556" s="70" t="s">
        <v>330</v>
      </c>
      <c r="F556" s="23"/>
      <c r="G556" s="23"/>
      <c r="H556" s="23"/>
      <c r="I556" s="23"/>
      <c r="J556" s="23"/>
      <c r="K556" s="61" t="s">
        <v>0</v>
      </c>
      <c r="L556" s="23"/>
      <c r="M556" s="61">
        <v>3200</v>
      </c>
      <c r="N556" s="23"/>
      <c r="O556" s="62" t="s">
        <v>0</v>
      </c>
      <c r="P556" s="23"/>
    </row>
    <row r="557" spans="1:16" x14ac:dyDescent="0.2">
      <c r="A557" s="70" t="s">
        <v>0</v>
      </c>
      <c r="B557" s="23"/>
      <c r="C557" s="70" t="s">
        <v>404</v>
      </c>
      <c r="D557" s="23"/>
      <c r="E557" s="70" t="s">
        <v>405</v>
      </c>
      <c r="F557" s="23"/>
      <c r="G557" s="23"/>
      <c r="H557" s="23"/>
      <c r="I557" s="23"/>
      <c r="J557" s="23"/>
      <c r="K557" s="61" t="s">
        <v>0</v>
      </c>
      <c r="L557" s="23"/>
      <c r="M557" s="61">
        <v>808.34</v>
      </c>
      <c r="N557" s="23"/>
      <c r="O557" s="62" t="s">
        <v>0</v>
      </c>
      <c r="P557" s="23"/>
    </row>
    <row r="558" spans="1:16" x14ac:dyDescent="0.2">
      <c r="A558" s="99" t="s">
        <v>0</v>
      </c>
      <c r="B558" s="23"/>
      <c r="C558" s="99" t="s">
        <v>975</v>
      </c>
      <c r="D558" s="23"/>
      <c r="E558" s="23"/>
      <c r="F558" s="23"/>
      <c r="G558" s="23"/>
      <c r="H558" s="23"/>
      <c r="I558" s="23"/>
      <c r="J558" s="23"/>
      <c r="K558" s="100">
        <v>7457.29</v>
      </c>
      <c r="L558" s="23"/>
      <c r="M558" s="100">
        <v>7457.29</v>
      </c>
      <c r="N558" s="23"/>
      <c r="O558" s="101">
        <v>100</v>
      </c>
      <c r="P558" s="23"/>
    </row>
    <row r="559" spans="1:16" x14ac:dyDescent="0.2">
      <c r="A559" s="99" t="s">
        <v>0</v>
      </c>
      <c r="B559" s="23"/>
      <c r="C559" s="99" t="s">
        <v>180</v>
      </c>
      <c r="D559" s="23"/>
      <c r="E559" s="23"/>
      <c r="F559" s="23"/>
      <c r="G559" s="23"/>
      <c r="H559" s="23"/>
      <c r="I559" s="23"/>
      <c r="J559" s="23"/>
      <c r="K559" s="100">
        <v>7457.29</v>
      </c>
      <c r="L559" s="23"/>
      <c r="M559" s="100">
        <v>7457.29</v>
      </c>
      <c r="N559" s="23"/>
      <c r="O559" s="101">
        <v>100</v>
      </c>
      <c r="P559" s="23"/>
    </row>
    <row r="560" spans="1:16" x14ac:dyDescent="0.2">
      <c r="A560" s="89" t="s">
        <v>0</v>
      </c>
      <c r="B560" s="23"/>
      <c r="C560" s="89" t="s">
        <v>367</v>
      </c>
      <c r="D560" s="23"/>
      <c r="E560" s="89" t="s">
        <v>368</v>
      </c>
      <c r="F560" s="23"/>
      <c r="G560" s="23"/>
      <c r="H560" s="23"/>
      <c r="I560" s="23"/>
      <c r="J560" s="23"/>
      <c r="K560" s="37">
        <v>7457.29</v>
      </c>
      <c r="L560" s="23"/>
      <c r="M560" s="37">
        <v>7457.29</v>
      </c>
      <c r="N560" s="23"/>
      <c r="O560" s="22">
        <v>100</v>
      </c>
      <c r="P560" s="23"/>
    </row>
    <row r="561" spans="1:16" x14ac:dyDescent="0.2">
      <c r="A561" s="70" t="s">
        <v>0</v>
      </c>
      <c r="B561" s="23"/>
      <c r="C561" s="70" t="s">
        <v>377</v>
      </c>
      <c r="D561" s="23"/>
      <c r="E561" s="70" t="s">
        <v>378</v>
      </c>
      <c r="F561" s="23"/>
      <c r="G561" s="23"/>
      <c r="H561" s="23"/>
      <c r="I561" s="23"/>
      <c r="J561" s="23"/>
      <c r="K561" s="61" t="s">
        <v>0</v>
      </c>
      <c r="L561" s="23"/>
      <c r="M561" s="61">
        <v>4000</v>
      </c>
      <c r="N561" s="23"/>
      <c r="O561" s="62" t="s">
        <v>0</v>
      </c>
      <c r="P561" s="23"/>
    </row>
    <row r="562" spans="1:16" x14ac:dyDescent="0.2">
      <c r="A562" s="70" t="s">
        <v>0</v>
      </c>
      <c r="B562" s="23"/>
      <c r="C562" s="70" t="s">
        <v>379</v>
      </c>
      <c r="D562" s="23"/>
      <c r="E562" s="70" t="s">
        <v>380</v>
      </c>
      <c r="F562" s="23"/>
      <c r="G562" s="23"/>
      <c r="H562" s="23"/>
      <c r="I562" s="23"/>
      <c r="J562" s="23"/>
      <c r="K562" s="61" t="s">
        <v>0</v>
      </c>
      <c r="L562" s="23"/>
      <c r="M562" s="61">
        <v>3457.29</v>
      </c>
      <c r="N562" s="23"/>
      <c r="O562" s="62" t="s">
        <v>0</v>
      </c>
      <c r="P562" s="23"/>
    </row>
    <row r="563" spans="1:16" x14ac:dyDescent="0.2">
      <c r="A563" s="102"/>
      <c r="B563" s="23"/>
      <c r="C563" s="102" t="s">
        <v>612</v>
      </c>
      <c r="D563" s="23"/>
      <c r="E563" s="102" t="s">
        <v>391</v>
      </c>
      <c r="F563" s="23"/>
      <c r="G563" s="23"/>
      <c r="H563" s="23"/>
      <c r="I563" s="23"/>
      <c r="J563" s="23"/>
      <c r="K563" s="103">
        <v>32000</v>
      </c>
      <c r="L563" s="23"/>
      <c r="M563" s="103">
        <v>27354.14</v>
      </c>
      <c r="N563" s="23"/>
      <c r="O563" s="104">
        <v>85.48</v>
      </c>
      <c r="P563" s="23"/>
    </row>
    <row r="564" spans="1:16" x14ac:dyDescent="0.2">
      <c r="A564" s="99" t="s">
        <v>0</v>
      </c>
      <c r="B564" s="23"/>
      <c r="C564" s="99" t="s">
        <v>174</v>
      </c>
      <c r="D564" s="23"/>
      <c r="E564" s="23"/>
      <c r="F564" s="23"/>
      <c r="G564" s="23"/>
      <c r="H564" s="23"/>
      <c r="I564" s="23"/>
      <c r="J564" s="23"/>
      <c r="K564" s="100">
        <v>25000</v>
      </c>
      <c r="L564" s="23"/>
      <c r="M564" s="100">
        <v>25000</v>
      </c>
      <c r="N564" s="23"/>
      <c r="O564" s="101">
        <v>100</v>
      </c>
      <c r="P564" s="23"/>
    </row>
    <row r="565" spans="1:16" x14ac:dyDescent="0.2">
      <c r="A565" s="99" t="s">
        <v>0</v>
      </c>
      <c r="B565" s="23"/>
      <c r="C565" s="99" t="s">
        <v>175</v>
      </c>
      <c r="D565" s="23"/>
      <c r="E565" s="23"/>
      <c r="F565" s="23"/>
      <c r="G565" s="23"/>
      <c r="H565" s="23"/>
      <c r="I565" s="23"/>
      <c r="J565" s="23"/>
      <c r="K565" s="100">
        <v>25000</v>
      </c>
      <c r="L565" s="23"/>
      <c r="M565" s="100">
        <v>25000</v>
      </c>
      <c r="N565" s="23"/>
      <c r="O565" s="101">
        <v>100</v>
      </c>
      <c r="P565" s="23"/>
    </row>
    <row r="566" spans="1:16" x14ac:dyDescent="0.2">
      <c r="A566" s="89" t="s">
        <v>0</v>
      </c>
      <c r="B566" s="23"/>
      <c r="C566" s="89" t="s">
        <v>367</v>
      </c>
      <c r="D566" s="23"/>
      <c r="E566" s="89" t="s">
        <v>368</v>
      </c>
      <c r="F566" s="23"/>
      <c r="G566" s="23"/>
      <c r="H566" s="23"/>
      <c r="I566" s="23"/>
      <c r="J566" s="23"/>
      <c r="K566" s="37">
        <v>16500</v>
      </c>
      <c r="L566" s="23"/>
      <c r="M566" s="37">
        <v>16500</v>
      </c>
      <c r="N566" s="23"/>
      <c r="O566" s="22">
        <v>100</v>
      </c>
      <c r="P566" s="23"/>
    </row>
    <row r="567" spans="1:16" x14ac:dyDescent="0.2">
      <c r="A567" s="70" t="s">
        <v>0</v>
      </c>
      <c r="B567" s="23"/>
      <c r="C567" s="70" t="s">
        <v>377</v>
      </c>
      <c r="D567" s="23"/>
      <c r="E567" s="70" t="s">
        <v>378</v>
      </c>
      <c r="F567" s="23"/>
      <c r="G567" s="23"/>
      <c r="H567" s="23"/>
      <c r="I567" s="23"/>
      <c r="J567" s="23"/>
      <c r="K567" s="61" t="s">
        <v>0</v>
      </c>
      <c r="L567" s="23"/>
      <c r="M567" s="61">
        <v>14800</v>
      </c>
      <c r="N567" s="23"/>
      <c r="O567" s="62" t="s">
        <v>0</v>
      </c>
      <c r="P567" s="23"/>
    </row>
    <row r="568" spans="1:16" x14ac:dyDescent="0.2">
      <c r="A568" s="70" t="s">
        <v>0</v>
      </c>
      <c r="B568" s="23"/>
      <c r="C568" s="70" t="s">
        <v>379</v>
      </c>
      <c r="D568" s="23"/>
      <c r="E568" s="70" t="s">
        <v>380</v>
      </c>
      <c r="F568" s="23"/>
      <c r="G568" s="23"/>
      <c r="H568" s="23"/>
      <c r="I568" s="23"/>
      <c r="J568" s="23"/>
      <c r="K568" s="61" t="s">
        <v>0</v>
      </c>
      <c r="L568" s="23"/>
      <c r="M568" s="61">
        <v>1700</v>
      </c>
      <c r="N568" s="23"/>
      <c r="O568" s="62" t="s">
        <v>0</v>
      </c>
      <c r="P568" s="23"/>
    </row>
    <row r="569" spans="1:16" x14ac:dyDescent="0.2">
      <c r="A569" s="89" t="s">
        <v>0</v>
      </c>
      <c r="B569" s="23"/>
      <c r="C569" s="89" t="s">
        <v>327</v>
      </c>
      <c r="D569" s="23"/>
      <c r="E569" s="89" t="s">
        <v>328</v>
      </c>
      <c r="F569" s="23"/>
      <c r="G569" s="23"/>
      <c r="H569" s="23"/>
      <c r="I569" s="23"/>
      <c r="J569" s="23"/>
      <c r="K569" s="37">
        <v>8500</v>
      </c>
      <c r="L569" s="23"/>
      <c r="M569" s="37">
        <v>8500</v>
      </c>
      <c r="N569" s="23"/>
      <c r="O569" s="22">
        <v>100</v>
      </c>
      <c r="P569" s="23"/>
    </row>
    <row r="570" spans="1:16" x14ac:dyDescent="0.2">
      <c r="A570" s="70" t="s">
        <v>0</v>
      </c>
      <c r="B570" s="23"/>
      <c r="C570" s="70" t="s">
        <v>381</v>
      </c>
      <c r="D570" s="23"/>
      <c r="E570" s="70" t="s">
        <v>382</v>
      </c>
      <c r="F570" s="23"/>
      <c r="G570" s="23"/>
      <c r="H570" s="23"/>
      <c r="I570" s="23"/>
      <c r="J570" s="23"/>
      <c r="K570" s="61" t="s">
        <v>0</v>
      </c>
      <c r="L570" s="23"/>
      <c r="M570" s="61">
        <v>7500</v>
      </c>
      <c r="N570" s="23"/>
      <c r="O570" s="62" t="s">
        <v>0</v>
      </c>
      <c r="P570" s="23"/>
    </row>
    <row r="571" spans="1:16" x14ac:dyDescent="0.2">
      <c r="A571" s="70" t="s">
        <v>0</v>
      </c>
      <c r="B571" s="23"/>
      <c r="C571" s="70" t="s">
        <v>404</v>
      </c>
      <c r="D571" s="23"/>
      <c r="E571" s="70" t="s">
        <v>405</v>
      </c>
      <c r="F571" s="23"/>
      <c r="G571" s="23"/>
      <c r="H571" s="23"/>
      <c r="I571" s="23"/>
      <c r="J571" s="23"/>
      <c r="K571" s="61" t="s">
        <v>0</v>
      </c>
      <c r="L571" s="23"/>
      <c r="M571" s="61">
        <v>1000</v>
      </c>
      <c r="N571" s="23"/>
      <c r="O571" s="62" t="s">
        <v>0</v>
      </c>
      <c r="P571" s="23"/>
    </row>
    <row r="572" spans="1:16" x14ac:dyDescent="0.2">
      <c r="A572" s="99" t="s">
        <v>0</v>
      </c>
      <c r="B572" s="23"/>
      <c r="C572" s="99" t="s">
        <v>975</v>
      </c>
      <c r="D572" s="23"/>
      <c r="E572" s="23"/>
      <c r="F572" s="23"/>
      <c r="G572" s="23"/>
      <c r="H572" s="23"/>
      <c r="I572" s="23"/>
      <c r="J572" s="23"/>
      <c r="K572" s="100">
        <v>7000</v>
      </c>
      <c r="L572" s="23"/>
      <c r="M572" s="100">
        <v>2354.14</v>
      </c>
      <c r="N572" s="23"/>
      <c r="O572" s="101">
        <v>33.630000000000003</v>
      </c>
      <c r="P572" s="23"/>
    </row>
    <row r="573" spans="1:16" x14ac:dyDescent="0.2">
      <c r="A573" s="99" t="s">
        <v>0</v>
      </c>
      <c r="B573" s="23"/>
      <c r="C573" s="99" t="s">
        <v>180</v>
      </c>
      <c r="D573" s="23"/>
      <c r="E573" s="23"/>
      <c r="F573" s="23"/>
      <c r="G573" s="23"/>
      <c r="H573" s="23"/>
      <c r="I573" s="23"/>
      <c r="J573" s="23"/>
      <c r="K573" s="100">
        <v>7000</v>
      </c>
      <c r="L573" s="23"/>
      <c r="M573" s="100">
        <v>2354.14</v>
      </c>
      <c r="N573" s="23"/>
      <c r="O573" s="101">
        <v>33.630000000000003</v>
      </c>
      <c r="P573" s="23"/>
    </row>
    <row r="574" spans="1:16" x14ac:dyDescent="0.2">
      <c r="A574" s="89" t="s">
        <v>0</v>
      </c>
      <c r="B574" s="23"/>
      <c r="C574" s="89" t="s">
        <v>367</v>
      </c>
      <c r="D574" s="23"/>
      <c r="E574" s="89" t="s">
        <v>368</v>
      </c>
      <c r="F574" s="23"/>
      <c r="G574" s="23"/>
      <c r="H574" s="23"/>
      <c r="I574" s="23"/>
      <c r="J574" s="23"/>
      <c r="K574" s="37">
        <v>5000</v>
      </c>
      <c r="L574" s="23"/>
      <c r="M574" s="37">
        <v>1462.45</v>
      </c>
      <c r="N574" s="23"/>
      <c r="O574" s="22">
        <v>29.25</v>
      </c>
      <c r="P574" s="23"/>
    </row>
    <row r="575" spans="1:16" x14ac:dyDescent="0.2">
      <c r="A575" s="70" t="s">
        <v>0</v>
      </c>
      <c r="B575" s="23"/>
      <c r="C575" s="70" t="s">
        <v>369</v>
      </c>
      <c r="D575" s="23"/>
      <c r="E575" s="70" t="s">
        <v>370</v>
      </c>
      <c r="F575" s="23"/>
      <c r="G575" s="23"/>
      <c r="H575" s="23"/>
      <c r="I575" s="23"/>
      <c r="J575" s="23"/>
      <c r="K575" s="61" t="s">
        <v>0</v>
      </c>
      <c r="L575" s="23"/>
      <c r="M575" s="61">
        <v>236</v>
      </c>
      <c r="N575" s="23"/>
      <c r="O575" s="62" t="s">
        <v>0</v>
      </c>
      <c r="P575" s="23"/>
    </row>
    <row r="576" spans="1:16" x14ac:dyDescent="0.2">
      <c r="A576" s="70" t="s">
        <v>0</v>
      </c>
      <c r="B576" s="23"/>
      <c r="C576" s="70" t="s">
        <v>377</v>
      </c>
      <c r="D576" s="23"/>
      <c r="E576" s="70" t="s">
        <v>378</v>
      </c>
      <c r="F576" s="23"/>
      <c r="G576" s="23"/>
      <c r="H576" s="23"/>
      <c r="I576" s="23"/>
      <c r="J576" s="23"/>
      <c r="K576" s="61" t="s">
        <v>0</v>
      </c>
      <c r="L576" s="23"/>
      <c r="M576" s="61">
        <v>1226.45</v>
      </c>
      <c r="N576" s="23"/>
      <c r="O576" s="62" t="s">
        <v>0</v>
      </c>
      <c r="P576" s="23"/>
    </row>
    <row r="577" spans="1:16" x14ac:dyDescent="0.2">
      <c r="A577" s="70" t="s">
        <v>0</v>
      </c>
      <c r="B577" s="23"/>
      <c r="C577" s="70" t="s">
        <v>379</v>
      </c>
      <c r="D577" s="23"/>
      <c r="E577" s="70" t="s">
        <v>380</v>
      </c>
      <c r="F577" s="23"/>
      <c r="G577" s="23"/>
      <c r="H577" s="23"/>
      <c r="I577" s="23"/>
      <c r="J577" s="23"/>
      <c r="K577" s="61" t="s">
        <v>0</v>
      </c>
      <c r="L577" s="23"/>
      <c r="M577" s="61">
        <v>0</v>
      </c>
      <c r="N577" s="23"/>
      <c r="O577" s="62" t="s">
        <v>0</v>
      </c>
      <c r="P577" s="23"/>
    </row>
    <row r="578" spans="1:16" x14ac:dyDescent="0.2">
      <c r="A578" s="89" t="s">
        <v>0</v>
      </c>
      <c r="B578" s="23"/>
      <c r="C578" s="89" t="s">
        <v>327</v>
      </c>
      <c r="D578" s="23"/>
      <c r="E578" s="89" t="s">
        <v>328</v>
      </c>
      <c r="F578" s="23"/>
      <c r="G578" s="23"/>
      <c r="H578" s="23"/>
      <c r="I578" s="23"/>
      <c r="J578" s="23"/>
      <c r="K578" s="37">
        <v>2000</v>
      </c>
      <c r="L578" s="23"/>
      <c r="M578" s="37">
        <v>891.69</v>
      </c>
      <c r="N578" s="23"/>
      <c r="O578" s="22">
        <v>44.58</v>
      </c>
      <c r="P578" s="23"/>
    </row>
    <row r="579" spans="1:16" x14ac:dyDescent="0.2">
      <c r="A579" s="70" t="s">
        <v>0</v>
      </c>
      <c r="B579" s="23"/>
      <c r="C579" s="70" t="s">
        <v>381</v>
      </c>
      <c r="D579" s="23"/>
      <c r="E579" s="70" t="s">
        <v>382</v>
      </c>
      <c r="F579" s="23"/>
      <c r="G579" s="23"/>
      <c r="H579" s="23"/>
      <c r="I579" s="23"/>
      <c r="J579" s="23"/>
      <c r="K579" s="61" t="s">
        <v>0</v>
      </c>
      <c r="L579" s="23"/>
      <c r="M579" s="61">
        <v>891.69</v>
      </c>
      <c r="N579" s="23"/>
      <c r="O579" s="62" t="s">
        <v>0</v>
      </c>
      <c r="P579" s="23"/>
    </row>
    <row r="580" spans="1:16" x14ac:dyDescent="0.2">
      <c r="A580" s="70" t="s">
        <v>0</v>
      </c>
      <c r="B580" s="23"/>
      <c r="C580" s="70" t="s">
        <v>404</v>
      </c>
      <c r="D580" s="23"/>
      <c r="E580" s="70" t="s">
        <v>405</v>
      </c>
      <c r="F580" s="23"/>
      <c r="G580" s="23"/>
      <c r="H580" s="23"/>
      <c r="I580" s="23"/>
      <c r="J580" s="23"/>
      <c r="K580" s="61" t="s">
        <v>0</v>
      </c>
      <c r="L580" s="23"/>
      <c r="M580" s="61">
        <v>0</v>
      </c>
      <c r="N580" s="23"/>
      <c r="O580" s="62" t="s">
        <v>0</v>
      </c>
      <c r="P580" s="23"/>
    </row>
    <row r="581" spans="1:16" x14ac:dyDescent="0.2">
      <c r="A581" s="102"/>
      <c r="B581" s="23"/>
      <c r="C581" s="102" t="s">
        <v>613</v>
      </c>
      <c r="D581" s="23"/>
      <c r="E581" s="102" t="s">
        <v>614</v>
      </c>
      <c r="F581" s="23"/>
      <c r="G581" s="23"/>
      <c r="H581" s="23"/>
      <c r="I581" s="23"/>
      <c r="J581" s="23"/>
      <c r="K581" s="103">
        <v>17497.78</v>
      </c>
      <c r="L581" s="23"/>
      <c r="M581" s="103">
        <v>17497.78</v>
      </c>
      <c r="N581" s="23"/>
      <c r="O581" s="104">
        <v>100</v>
      </c>
      <c r="P581" s="23"/>
    </row>
    <row r="582" spans="1:16" x14ac:dyDescent="0.2">
      <c r="A582" s="99" t="s">
        <v>0</v>
      </c>
      <c r="B582" s="23"/>
      <c r="C582" s="99" t="s">
        <v>174</v>
      </c>
      <c r="D582" s="23"/>
      <c r="E582" s="23"/>
      <c r="F582" s="23"/>
      <c r="G582" s="23"/>
      <c r="H582" s="23"/>
      <c r="I582" s="23"/>
      <c r="J582" s="23"/>
      <c r="K582" s="100">
        <v>15540.21</v>
      </c>
      <c r="L582" s="23"/>
      <c r="M582" s="100">
        <v>15540.21</v>
      </c>
      <c r="N582" s="23"/>
      <c r="O582" s="101">
        <v>100</v>
      </c>
      <c r="P582" s="23"/>
    </row>
    <row r="583" spans="1:16" x14ac:dyDescent="0.2">
      <c r="A583" s="99" t="s">
        <v>0</v>
      </c>
      <c r="B583" s="23"/>
      <c r="C583" s="99" t="s">
        <v>175</v>
      </c>
      <c r="D583" s="23"/>
      <c r="E583" s="23"/>
      <c r="F583" s="23"/>
      <c r="G583" s="23"/>
      <c r="H583" s="23"/>
      <c r="I583" s="23"/>
      <c r="J583" s="23"/>
      <c r="K583" s="100">
        <v>15540.21</v>
      </c>
      <c r="L583" s="23"/>
      <c r="M583" s="100">
        <v>15540.21</v>
      </c>
      <c r="N583" s="23"/>
      <c r="O583" s="101">
        <v>100</v>
      </c>
      <c r="P583" s="23"/>
    </row>
    <row r="584" spans="1:16" x14ac:dyDescent="0.2">
      <c r="A584" s="89" t="s">
        <v>0</v>
      </c>
      <c r="B584" s="23"/>
      <c r="C584" s="89" t="s">
        <v>367</v>
      </c>
      <c r="D584" s="23"/>
      <c r="E584" s="89" t="s">
        <v>368</v>
      </c>
      <c r="F584" s="23"/>
      <c r="G584" s="23"/>
      <c r="H584" s="23"/>
      <c r="I584" s="23"/>
      <c r="J584" s="23"/>
      <c r="K584" s="37">
        <v>9179.89</v>
      </c>
      <c r="L584" s="23"/>
      <c r="M584" s="37">
        <v>9179.89</v>
      </c>
      <c r="N584" s="23"/>
      <c r="O584" s="22">
        <v>100</v>
      </c>
      <c r="P584" s="23"/>
    </row>
    <row r="585" spans="1:16" x14ac:dyDescent="0.2">
      <c r="A585" s="70" t="s">
        <v>0</v>
      </c>
      <c r="B585" s="23"/>
      <c r="C585" s="70" t="s">
        <v>369</v>
      </c>
      <c r="D585" s="23"/>
      <c r="E585" s="70" t="s">
        <v>370</v>
      </c>
      <c r="F585" s="23"/>
      <c r="G585" s="23"/>
      <c r="H585" s="23"/>
      <c r="I585" s="23"/>
      <c r="J585" s="23"/>
      <c r="K585" s="61" t="s">
        <v>0</v>
      </c>
      <c r="L585" s="23"/>
      <c r="M585" s="61">
        <v>5179.8900000000003</v>
      </c>
      <c r="N585" s="23"/>
      <c r="O585" s="62" t="s">
        <v>0</v>
      </c>
      <c r="P585" s="23"/>
    </row>
    <row r="586" spans="1:16" x14ac:dyDescent="0.2">
      <c r="A586" s="70" t="s">
        <v>0</v>
      </c>
      <c r="B586" s="23"/>
      <c r="C586" s="70" t="s">
        <v>377</v>
      </c>
      <c r="D586" s="23"/>
      <c r="E586" s="70" t="s">
        <v>378</v>
      </c>
      <c r="F586" s="23"/>
      <c r="G586" s="23"/>
      <c r="H586" s="23"/>
      <c r="I586" s="23"/>
      <c r="J586" s="23"/>
      <c r="K586" s="61" t="s">
        <v>0</v>
      </c>
      <c r="L586" s="23"/>
      <c r="M586" s="61">
        <v>4000</v>
      </c>
      <c r="N586" s="23"/>
      <c r="O586" s="62" t="s">
        <v>0</v>
      </c>
      <c r="P586" s="23"/>
    </row>
    <row r="587" spans="1:16" x14ac:dyDescent="0.2">
      <c r="A587" s="89" t="s">
        <v>0</v>
      </c>
      <c r="B587" s="23"/>
      <c r="C587" s="89" t="s">
        <v>327</v>
      </c>
      <c r="D587" s="23"/>
      <c r="E587" s="89" t="s">
        <v>328</v>
      </c>
      <c r="F587" s="23"/>
      <c r="G587" s="23"/>
      <c r="H587" s="23"/>
      <c r="I587" s="23"/>
      <c r="J587" s="23"/>
      <c r="K587" s="37">
        <v>6360.32</v>
      </c>
      <c r="L587" s="23"/>
      <c r="M587" s="37">
        <v>6360.32</v>
      </c>
      <c r="N587" s="23"/>
      <c r="O587" s="22">
        <v>100</v>
      </c>
      <c r="P587" s="23"/>
    </row>
    <row r="588" spans="1:16" x14ac:dyDescent="0.2">
      <c r="A588" s="70" t="s">
        <v>0</v>
      </c>
      <c r="B588" s="23"/>
      <c r="C588" s="70" t="s">
        <v>381</v>
      </c>
      <c r="D588" s="23"/>
      <c r="E588" s="70" t="s">
        <v>382</v>
      </c>
      <c r="F588" s="23"/>
      <c r="G588" s="23"/>
      <c r="H588" s="23"/>
      <c r="I588" s="23"/>
      <c r="J588" s="23"/>
      <c r="K588" s="61" t="s">
        <v>0</v>
      </c>
      <c r="L588" s="23"/>
      <c r="M588" s="61">
        <v>6000</v>
      </c>
      <c r="N588" s="23"/>
      <c r="O588" s="62" t="s">
        <v>0</v>
      </c>
      <c r="P588" s="23"/>
    </row>
    <row r="589" spans="1:16" x14ac:dyDescent="0.2">
      <c r="A589" s="70" t="s">
        <v>0</v>
      </c>
      <c r="B589" s="23"/>
      <c r="C589" s="70" t="s">
        <v>404</v>
      </c>
      <c r="D589" s="23"/>
      <c r="E589" s="70" t="s">
        <v>405</v>
      </c>
      <c r="F589" s="23"/>
      <c r="G589" s="23"/>
      <c r="H589" s="23"/>
      <c r="I589" s="23"/>
      <c r="J589" s="23"/>
      <c r="K589" s="61" t="s">
        <v>0</v>
      </c>
      <c r="L589" s="23"/>
      <c r="M589" s="61">
        <v>360.32</v>
      </c>
      <c r="N589" s="23"/>
      <c r="O589" s="62" t="s">
        <v>0</v>
      </c>
      <c r="P589" s="23"/>
    </row>
    <row r="590" spans="1:16" x14ac:dyDescent="0.2">
      <c r="A590" s="99" t="s">
        <v>0</v>
      </c>
      <c r="B590" s="23"/>
      <c r="C590" s="99" t="s">
        <v>975</v>
      </c>
      <c r="D590" s="23"/>
      <c r="E590" s="23"/>
      <c r="F590" s="23"/>
      <c r="G590" s="23"/>
      <c r="H590" s="23"/>
      <c r="I590" s="23"/>
      <c r="J590" s="23"/>
      <c r="K590" s="100">
        <v>1957.57</v>
      </c>
      <c r="L590" s="23"/>
      <c r="M590" s="100">
        <v>1957.57</v>
      </c>
      <c r="N590" s="23"/>
      <c r="O590" s="101">
        <v>100</v>
      </c>
      <c r="P590" s="23"/>
    </row>
    <row r="591" spans="1:16" x14ac:dyDescent="0.2">
      <c r="A591" s="99" t="s">
        <v>0</v>
      </c>
      <c r="B591" s="23"/>
      <c r="C591" s="99" t="s">
        <v>180</v>
      </c>
      <c r="D591" s="23"/>
      <c r="E591" s="23"/>
      <c r="F591" s="23"/>
      <c r="G591" s="23"/>
      <c r="H591" s="23"/>
      <c r="I591" s="23"/>
      <c r="J591" s="23"/>
      <c r="K591" s="100">
        <v>1957.57</v>
      </c>
      <c r="L591" s="23"/>
      <c r="M591" s="100">
        <v>1957.57</v>
      </c>
      <c r="N591" s="23"/>
      <c r="O591" s="101">
        <v>100</v>
      </c>
      <c r="P591" s="23"/>
    </row>
    <row r="592" spans="1:16" x14ac:dyDescent="0.2">
      <c r="A592" s="89" t="s">
        <v>0</v>
      </c>
      <c r="B592" s="23"/>
      <c r="C592" s="89" t="s">
        <v>367</v>
      </c>
      <c r="D592" s="23"/>
      <c r="E592" s="89" t="s">
        <v>368</v>
      </c>
      <c r="F592" s="23"/>
      <c r="G592" s="23"/>
      <c r="H592" s="23"/>
      <c r="I592" s="23"/>
      <c r="J592" s="23"/>
      <c r="K592" s="37">
        <v>1957.57</v>
      </c>
      <c r="L592" s="23"/>
      <c r="M592" s="37">
        <v>1957.57</v>
      </c>
      <c r="N592" s="23"/>
      <c r="O592" s="22">
        <v>100</v>
      </c>
      <c r="P592" s="23"/>
    </row>
    <row r="593" spans="1:16" x14ac:dyDescent="0.2">
      <c r="A593" s="70" t="s">
        <v>0</v>
      </c>
      <c r="B593" s="23"/>
      <c r="C593" s="70" t="s">
        <v>377</v>
      </c>
      <c r="D593" s="23"/>
      <c r="E593" s="70" t="s">
        <v>378</v>
      </c>
      <c r="F593" s="23"/>
      <c r="G593" s="23"/>
      <c r="H593" s="23"/>
      <c r="I593" s="23"/>
      <c r="J593" s="23"/>
      <c r="K593" s="61" t="s">
        <v>0</v>
      </c>
      <c r="L593" s="23"/>
      <c r="M593" s="61">
        <v>1957.57</v>
      </c>
      <c r="N593" s="23"/>
      <c r="O593" s="62" t="s">
        <v>0</v>
      </c>
      <c r="P593" s="23"/>
    </row>
    <row r="594" spans="1:16" x14ac:dyDescent="0.2">
      <c r="A594" s="102"/>
      <c r="B594" s="23"/>
      <c r="C594" s="102" t="s">
        <v>615</v>
      </c>
      <c r="D594" s="23"/>
      <c r="E594" s="102" t="s">
        <v>616</v>
      </c>
      <c r="F594" s="23"/>
      <c r="G594" s="23"/>
      <c r="H594" s="23"/>
      <c r="I594" s="23"/>
      <c r="J594" s="23"/>
      <c r="K594" s="103">
        <v>23951.4</v>
      </c>
      <c r="L594" s="23"/>
      <c r="M594" s="103">
        <v>23951.4</v>
      </c>
      <c r="N594" s="23"/>
      <c r="O594" s="104">
        <v>100</v>
      </c>
      <c r="P594" s="23"/>
    </row>
    <row r="595" spans="1:16" x14ac:dyDescent="0.2">
      <c r="A595" s="99" t="s">
        <v>0</v>
      </c>
      <c r="B595" s="23"/>
      <c r="C595" s="99" t="s">
        <v>174</v>
      </c>
      <c r="D595" s="23"/>
      <c r="E595" s="23"/>
      <c r="F595" s="23"/>
      <c r="G595" s="23"/>
      <c r="H595" s="23"/>
      <c r="I595" s="23"/>
      <c r="J595" s="23"/>
      <c r="K595" s="100">
        <v>23951.4</v>
      </c>
      <c r="L595" s="23"/>
      <c r="M595" s="100">
        <v>23951.4</v>
      </c>
      <c r="N595" s="23"/>
      <c r="O595" s="101">
        <v>100</v>
      </c>
      <c r="P595" s="23"/>
    </row>
    <row r="596" spans="1:16" x14ac:dyDescent="0.2">
      <c r="A596" s="99" t="s">
        <v>0</v>
      </c>
      <c r="B596" s="23"/>
      <c r="C596" s="99" t="s">
        <v>175</v>
      </c>
      <c r="D596" s="23"/>
      <c r="E596" s="23"/>
      <c r="F596" s="23"/>
      <c r="G596" s="23"/>
      <c r="H596" s="23"/>
      <c r="I596" s="23"/>
      <c r="J596" s="23"/>
      <c r="K596" s="100">
        <v>23951.4</v>
      </c>
      <c r="L596" s="23"/>
      <c r="M596" s="100">
        <v>23951.4</v>
      </c>
      <c r="N596" s="23"/>
      <c r="O596" s="101">
        <v>100</v>
      </c>
      <c r="P596" s="23"/>
    </row>
    <row r="597" spans="1:16" x14ac:dyDescent="0.2">
      <c r="A597" s="89" t="s">
        <v>0</v>
      </c>
      <c r="B597" s="23"/>
      <c r="C597" s="89" t="s">
        <v>367</v>
      </c>
      <c r="D597" s="23"/>
      <c r="E597" s="89" t="s">
        <v>368</v>
      </c>
      <c r="F597" s="23"/>
      <c r="G597" s="23"/>
      <c r="H597" s="23"/>
      <c r="I597" s="23"/>
      <c r="J597" s="23"/>
      <c r="K597" s="37">
        <v>18951.400000000001</v>
      </c>
      <c r="L597" s="23"/>
      <c r="M597" s="37">
        <v>18951.400000000001</v>
      </c>
      <c r="N597" s="23"/>
      <c r="O597" s="22">
        <v>100</v>
      </c>
      <c r="P597" s="23"/>
    </row>
    <row r="598" spans="1:16" x14ac:dyDescent="0.2">
      <c r="A598" s="70" t="s">
        <v>0</v>
      </c>
      <c r="B598" s="23"/>
      <c r="C598" s="70" t="s">
        <v>561</v>
      </c>
      <c r="D598" s="23"/>
      <c r="E598" s="70" t="s">
        <v>562</v>
      </c>
      <c r="F598" s="23"/>
      <c r="G598" s="23"/>
      <c r="H598" s="23"/>
      <c r="I598" s="23"/>
      <c r="J598" s="23"/>
      <c r="K598" s="61" t="s">
        <v>0</v>
      </c>
      <c r="L598" s="23"/>
      <c r="M598" s="61">
        <v>1200</v>
      </c>
      <c r="N598" s="23"/>
      <c r="O598" s="62" t="s">
        <v>0</v>
      </c>
      <c r="P598" s="23"/>
    </row>
    <row r="599" spans="1:16" x14ac:dyDescent="0.2">
      <c r="A599" s="70" t="s">
        <v>0</v>
      </c>
      <c r="B599" s="23"/>
      <c r="C599" s="70" t="s">
        <v>377</v>
      </c>
      <c r="D599" s="23"/>
      <c r="E599" s="70" t="s">
        <v>378</v>
      </c>
      <c r="F599" s="23"/>
      <c r="G599" s="23"/>
      <c r="H599" s="23"/>
      <c r="I599" s="23"/>
      <c r="J599" s="23"/>
      <c r="K599" s="61" t="s">
        <v>0</v>
      </c>
      <c r="L599" s="23"/>
      <c r="M599" s="61">
        <v>7867.04</v>
      </c>
      <c r="N599" s="23"/>
      <c r="O599" s="62" t="s">
        <v>0</v>
      </c>
      <c r="P599" s="23"/>
    </row>
    <row r="600" spans="1:16" x14ac:dyDescent="0.2">
      <c r="A600" s="70" t="s">
        <v>0</v>
      </c>
      <c r="B600" s="23"/>
      <c r="C600" s="70" t="s">
        <v>379</v>
      </c>
      <c r="D600" s="23"/>
      <c r="E600" s="70" t="s">
        <v>380</v>
      </c>
      <c r="F600" s="23"/>
      <c r="G600" s="23"/>
      <c r="H600" s="23"/>
      <c r="I600" s="23"/>
      <c r="J600" s="23"/>
      <c r="K600" s="61" t="s">
        <v>0</v>
      </c>
      <c r="L600" s="23"/>
      <c r="M600" s="61">
        <v>9884.36</v>
      </c>
      <c r="N600" s="23"/>
      <c r="O600" s="62" t="s">
        <v>0</v>
      </c>
      <c r="P600" s="23"/>
    </row>
    <row r="601" spans="1:16" x14ac:dyDescent="0.2">
      <c r="A601" s="89" t="s">
        <v>0</v>
      </c>
      <c r="B601" s="23"/>
      <c r="C601" s="89" t="s">
        <v>327</v>
      </c>
      <c r="D601" s="23"/>
      <c r="E601" s="89" t="s">
        <v>328</v>
      </c>
      <c r="F601" s="23"/>
      <c r="G601" s="23"/>
      <c r="H601" s="23"/>
      <c r="I601" s="23"/>
      <c r="J601" s="23"/>
      <c r="K601" s="37">
        <v>5000</v>
      </c>
      <c r="L601" s="23"/>
      <c r="M601" s="37">
        <v>5000</v>
      </c>
      <c r="N601" s="23"/>
      <c r="O601" s="22">
        <v>100</v>
      </c>
      <c r="P601" s="23"/>
    </row>
    <row r="602" spans="1:16" x14ac:dyDescent="0.2">
      <c r="A602" s="70" t="s">
        <v>0</v>
      </c>
      <c r="B602" s="23"/>
      <c r="C602" s="70" t="s">
        <v>381</v>
      </c>
      <c r="D602" s="23"/>
      <c r="E602" s="70" t="s">
        <v>382</v>
      </c>
      <c r="F602" s="23"/>
      <c r="G602" s="23"/>
      <c r="H602" s="23"/>
      <c r="I602" s="23"/>
      <c r="J602" s="23"/>
      <c r="K602" s="61" t="s">
        <v>0</v>
      </c>
      <c r="L602" s="23"/>
      <c r="M602" s="61">
        <v>5000</v>
      </c>
      <c r="N602" s="23"/>
      <c r="O602" s="62" t="s">
        <v>0</v>
      </c>
      <c r="P602" s="23"/>
    </row>
    <row r="603" spans="1:16" x14ac:dyDescent="0.2">
      <c r="A603" s="102"/>
      <c r="B603" s="23"/>
      <c r="C603" s="102" t="s">
        <v>617</v>
      </c>
      <c r="D603" s="23"/>
      <c r="E603" s="102" t="s">
        <v>618</v>
      </c>
      <c r="F603" s="23"/>
      <c r="G603" s="23"/>
      <c r="H603" s="23"/>
      <c r="I603" s="23"/>
      <c r="J603" s="23"/>
      <c r="K603" s="103">
        <v>15000</v>
      </c>
      <c r="L603" s="23"/>
      <c r="M603" s="103">
        <v>15000</v>
      </c>
      <c r="N603" s="23"/>
      <c r="O603" s="104">
        <v>100</v>
      </c>
      <c r="P603" s="23"/>
    </row>
    <row r="604" spans="1:16" x14ac:dyDescent="0.2">
      <c r="A604" s="99" t="s">
        <v>0</v>
      </c>
      <c r="B604" s="23"/>
      <c r="C604" s="99" t="s">
        <v>174</v>
      </c>
      <c r="D604" s="23"/>
      <c r="E604" s="23"/>
      <c r="F604" s="23"/>
      <c r="G604" s="23"/>
      <c r="H604" s="23"/>
      <c r="I604" s="23"/>
      <c r="J604" s="23"/>
      <c r="K604" s="100">
        <v>15000</v>
      </c>
      <c r="L604" s="23"/>
      <c r="M604" s="100">
        <v>15000</v>
      </c>
      <c r="N604" s="23"/>
      <c r="O604" s="101">
        <v>100</v>
      </c>
      <c r="P604" s="23"/>
    </row>
    <row r="605" spans="1:16" x14ac:dyDescent="0.2">
      <c r="A605" s="99" t="s">
        <v>0</v>
      </c>
      <c r="B605" s="23"/>
      <c r="C605" s="99" t="s">
        <v>175</v>
      </c>
      <c r="D605" s="23"/>
      <c r="E605" s="23"/>
      <c r="F605" s="23"/>
      <c r="G605" s="23"/>
      <c r="H605" s="23"/>
      <c r="I605" s="23"/>
      <c r="J605" s="23"/>
      <c r="K605" s="100">
        <v>15000</v>
      </c>
      <c r="L605" s="23"/>
      <c r="M605" s="100">
        <v>15000</v>
      </c>
      <c r="N605" s="23"/>
      <c r="O605" s="101">
        <v>100</v>
      </c>
      <c r="P605" s="23"/>
    </row>
    <row r="606" spans="1:16" x14ac:dyDescent="0.2">
      <c r="A606" s="89" t="s">
        <v>0</v>
      </c>
      <c r="B606" s="23"/>
      <c r="C606" s="89" t="s">
        <v>367</v>
      </c>
      <c r="D606" s="23"/>
      <c r="E606" s="89" t="s">
        <v>368</v>
      </c>
      <c r="F606" s="23"/>
      <c r="G606" s="23"/>
      <c r="H606" s="23"/>
      <c r="I606" s="23"/>
      <c r="J606" s="23"/>
      <c r="K606" s="37">
        <v>13124.42</v>
      </c>
      <c r="L606" s="23"/>
      <c r="M606" s="37">
        <v>13124.42</v>
      </c>
      <c r="N606" s="23"/>
      <c r="O606" s="22">
        <v>100</v>
      </c>
      <c r="P606" s="23"/>
    </row>
    <row r="607" spans="1:16" x14ac:dyDescent="0.2">
      <c r="A607" s="70" t="s">
        <v>0</v>
      </c>
      <c r="B607" s="23"/>
      <c r="C607" s="70" t="s">
        <v>369</v>
      </c>
      <c r="D607" s="23"/>
      <c r="E607" s="70" t="s">
        <v>370</v>
      </c>
      <c r="F607" s="23"/>
      <c r="G607" s="23"/>
      <c r="H607" s="23"/>
      <c r="I607" s="23"/>
      <c r="J607" s="23"/>
      <c r="K607" s="61" t="s">
        <v>0</v>
      </c>
      <c r="L607" s="23"/>
      <c r="M607" s="61">
        <v>4000</v>
      </c>
      <c r="N607" s="23"/>
      <c r="O607" s="62" t="s">
        <v>0</v>
      </c>
      <c r="P607" s="23"/>
    </row>
    <row r="608" spans="1:16" x14ac:dyDescent="0.2">
      <c r="A608" s="70" t="s">
        <v>0</v>
      </c>
      <c r="B608" s="23"/>
      <c r="C608" s="70" t="s">
        <v>377</v>
      </c>
      <c r="D608" s="23"/>
      <c r="E608" s="70" t="s">
        <v>378</v>
      </c>
      <c r="F608" s="23"/>
      <c r="G608" s="23"/>
      <c r="H608" s="23"/>
      <c r="I608" s="23"/>
      <c r="J608" s="23"/>
      <c r="K608" s="61" t="s">
        <v>0</v>
      </c>
      <c r="L608" s="23"/>
      <c r="M608" s="61">
        <v>7841.68</v>
      </c>
      <c r="N608" s="23"/>
      <c r="O608" s="62" t="s">
        <v>0</v>
      </c>
      <c r="P608" s="23"/>
    </row>
    <row r="609" spans="1:16" x14ac:dyDescent="0.2">
      <c r="A609" s="70" t="s">
        <v>0</v>
      </c>
      <c r="B609" s="23"/>
      <c r="C609" s="70" t="s">
        <v>379</v>
      </c>
      <c r="D609" s="23"/>
      <c r="E609" s="70" t="s">
        <v>380</v>
      </c>
      <c r="F609" s="23"/>
      <c r="G609" s="23"/>
      <c r="H609" s="23"/>
      <c r="I609" s="23"/>
      <c r="J609" s="23"/>
      <c r="K609" s="61" t="s">
        <v>0</v>
      </c>
      <c r="L609" s="23"/>
      <c r="M609" s="61">
        <v>1282.74</v>
      </c>
      <c r="N609" s="23"/>
      <c r="O609" s="62" t="s">
        <v>0</v>
      </c>
      <c r="P609" s="23"/>
    </row>
    <row r="610" spans="1:16" x14ac:dyDescent="0.2">
      <c r="A610" s="89" t="s">
        <v>0</v>
      </c>
      <c r="B610" s="23"/>
      <c r="C610" s="89" t="s">
        <v>327</v>
      </c>
      <c r="D610" s="23"/>
      <c r="E610" s="89" t="s">
        <v>328</v>
      </c>
      <c r="F610" s="23"/>
      <c r="G610" s="23"/>
      <c r="H610" s="23"/>
      <c r="I610" s="23"/>
      <c r="J610" s="23"/>
      <c r="K610" s="37">
        <v>1875.58</v>
      </c>
      <c r="L610" s="23"/>
      <c r="M610" s="37">
        <v>1875.58</v>
      </c>
      <c r="N610" s="23"/>
      <c r="O610" s="22">
        <v>100</v>
      </c>
      <c r="P610" s="23"/>
    </row>
    <row r="611" spans="1:16" x14ac:dyDescent="0.2">
      <c r="A611" s="70" t="s">
        <v>0</v>
      </c>
      <c r="B611" s="23"/>
      <c r="C611" s="70" t="s">
        <v>381</v>
      </c>
      <c r="D611" s="23"/>
      <c r="E611" s="70" t="s">
        <v>382</v>
      </c>
      <c r="F611" s="23"/>
      <c r="G611" s="23"/>
      <c r="H611" s="23"/>
      <c r="I611" s="23"/>
      <c r="J611" s="23"/>
      <c r="K611" s="61" t="s">
        <v>0</v>
      </c>
      <c r="L611" s="23"/>
      <c r="M611" s="61">
        <v>1875.58</v>
      </c>
      <c r="N611" s="23"/>
      <c r="O611" s="62" t="s">
        <v>0</v>
      </c>
      <c r="P611" s="23"/>
    </row>
    <row r="612" spans="1:16" x14ac:dyDescent="0.2">
      <c r="A612" s="102"/>
      <c r="B612" s="23"/>
      <c r="C612" s="102" t="s">
        <v>619</v>
      </c>
      <c r="D612" s="23"/>
      <c r="E612" s="102" t="s">
        <v>620</v>
      </c>
      <c r="F612" s="23"/>
      <c r="G612" s="23"/>
      <c r="H612" s="23"/>
      <c r="I612" s="23"/>
      <c r="J612" s="23"/>
      <c r="K612" s="103">
        <v>2000</v>
      </c>
      <c r="L612" s="23"/>
      <c r="M612" s="103">
        <v>2000</v>
      </c>
      <c r="N612" s="23"/>
      <c r="O612" s="104">
        <v>100</v>
      </c>
      <c r="P612" s="23"/>
    </row>
    <row r="613" spans="1:16" x14ac:dyDescent="0.2">
      <c r="A613" s="99" t="s">
        <v>0</v>
      </c>
      <c r="B613" s="23"/>
      <c r="C613" s="99" t="s">
        <v>174</v>
      </c>
      <c r="D613" s="23"/>
      <c r="E613" s="23"/>
      <c r="F613" s="23"/>
      <c r="G613" s="23"/>
      <c r="H613" s="23"/>
      <c r="I613" s="23"/>
      <c r="J613" s="23"/>
      <c r="K613" s="100">
        <v>2000</v>
      </c>
      <c r="L613" s="23"/>
      <c r="M613" s="100">
        <v>2000</v>
      </c>
      <c r="N613" s="23"/>
      <c r="O613" s="101">
        <v>100</v>
      </c>
      <c r="P613" s="23"/>
    </row>
    <row r="614" spans="1:16" x14ac:dyDescent="0.2">
      <c r="A614" s="99" t="s">
        <v>0</v>
      </c>
      <c r="B614" s="23"/>
      <c r="C614" s="99" t="s">
        <v>175</v>
      </c>
      <c r="D614" s="23"/>
      <c r="E614" s="23"/>
      <c r="F614" s="23"/>
      <c r="G614" s="23"/>
      <c r="H614" s="23"/>
      <c r="I614" s="23"/>
      <c r="J614" s="23"/>
      <c r="K614" s="100">
        <v>2000</v>
      </c>
      <c r="L614" s="23"/>
      <c r="M614" s="100">
        <v>2000</v>
      </c>
      <c r="N614" s="23"/>
      <c r="O614" s="101">
        <v>100</v>
      </c>
      <c r="P614" s="23"/>
    </row>
    <row r="615" spans="1:16" x14ac:dyDescent="0.2">
      <c r="A615" s="89" t="s">
        <v>0</v>
      </c>
      <c r="B615" s="23"/>
      <c r="C615" s="89" t="s">
        <v>367</v>
      </c>
      <c r="D615" s="23"/>
      <c r="E615" s="89" t="s">
        <v>368</v>
      </c>
      <c r="F615" s="23"/>
      <c r="G615" s="23"/>
      <c r="H615" s="23"/>
      <c r="I615" s="23"/>
      <c r="J615" s="23"/>
      <c r="K615" s="37">
        <v>500</v>
      </c>
      <c r="L615" s="23"/>
      <c r="M615" s="37">
        <v>500</v>
      </c>
      <c r="N615" s="23"/>
      <c r="O615" s="22">
        <v>100</v>
      </c>
      <c r="P615" s="23"/>
    </row>
    <row r="616" spans="1:16" x14ac:dyDescent="0.2">
      <c r="A616" s="70" t="s">
        <v>0</v>
      </c>
      <c r="B616" s="23"/>
      <c r="C616" s="70" t="s">
        <v>400</v>
      </c>
      <c r="D616" s="23"/>
      <c r="E616" s="70" t="s">
        <v>401</v>
      </c>
      <c r="F616" s="23"/>
      <c r="G616" s="23"/>
      <c r="H616" s="23"/>
      <c r="I616" s="23"/>
      <c r="J616" s="23"/>
      <c r="K616" s="61" t="s">
        <v>0</v>
      </c>
      <c r="L616" s="23"/>
      <c r="M616" s="61">
        <v>500</v>
      </c>
      <c r="N616" s="23"/>
      <c r="O616" s="62" t="s">
        <v>0</v>
      </c>
      <c r="P616" s="23"/>
    </row>
    <row r="617" spans="1:16" x14ac:dyDescent="0.2">
      <c r="A617" s="89" t="s">
        <v>0</v>
      </c>
      <c r="B617" s="23"/>
      <c r="C617" s="89" t="s">
        <v>327</v>
      </c>
      <c r="D617" s="23"/>
      <c r="E617" s="89" t="s">
        <v>328</v>
      </c>
      <c r="F617" s="23"/>
      <c r="G617" s="23"/>
      <c r="H617" s="23"/>
      <c r="I617" s="23"/>
      <c r="J617" s="23"/>
      <c r="K617" s="37">
        <v>1500</v>
      </c>
      <c r="L617" s="23"/>
      <c r="M617" s="37">
        <v>1500</v>
      </c>
      <c r="N617" s="23"/>
      <c r="O617" s="22">
        <v>100</v>
      </c>
      <c r="P617" s="23"/>
    </row>
    <row r="618" spans="1:16" x14ac:dyDescent="0.2">
      <c r="A618" s="70" t="s">
        <v>0</v>
      </c>
      <c r="B618" s="23"/>
      <c r="C618" s="70" t="s">
        <v>381</v>
      </c>
      <c r="D618" s="23"/>
      <c r="E618" s="70" t="s">
        <v>382</v>
      </c>
      <c r="F618" s="23"/>
      <c r="G618" s="23"/>
      <c r="H618" s="23"/>
      <c r="I618" s="23"/>
      <c r="J618" s="23"/>
      <c r="K618" s="61" t="s">
        <v>0</v>
      </c>
      <c r="L618" s="23"/>
      <c r="M618" s="61">
        <v>1500</v>
      </c>
      <c r="N618" s="23"/>
      <c r="O618" s="62" t="s">
        <v>0</v>
      </c>
      <c r="P618" s="23"/>
    </row>
    <row r="619" spans="1:16" x14ac:dyDescent="0.2">
      <c r="A619" s="102"/>
      <c r="B619" s="23"/>
      <c r="C619" s="102" t="s">
        <v>621</v>
      </c>
      <c r="D619" s="23"/>
      <c r="E619" s="102" t="s">
        <v>622</v>
      </c>
      <c r="F619" s="23"/>
      <c r="G619" s="23"/>
      <c r="H619" s="23"/>
      <c r="I619" s="23"/>
      <c r="J619" s="23"/>
      <c r="K619" s="103">
        <v>2000</v>
      </c>
      <c r="L619" s="23"/>
      <c r="M619" s="103">
        <v>2000</v>
      </c>
      <c r="N619" s="23"/>
      <c r="O619" s="104">
        <v>100</v>
      </c>
      <c r="P619" s="23"/>
    </row>
    <row r="620" spans="1:16" x14ac:dyDescent="0.2">
      <c r="A620" s="99" t="s">
        <v>0</v>
      </c>
      <c r="B620" s="23"/>
      <c r="C620" s="99" t="s">
        <v>174</v>
      </c>
      <c r="D620" s="23"/>
      <c r="E620" s="23"/>
      <c r="F620" s="23"/>
      <c r="G620" s="23"/>
      <c r="H620" s="23"/>
      <c r="I620" s="23"/>
      <c r="J620" s="23"/>
      <c r="K620" s="100">
        <v>2000</v>
      </c>
      <c r="L620" s="23"/>
      <c r="M620" s="100">
        <v>2000</v>
      </c>
      <c r="N620" s="23"/>
      <c r="O620" s="101">
        <v>100</v>
      </c>
      <c r="P620" s="23"/>
    </row>
    <row r="621" spans="1:16" x14ac:dyDescent="0.2">
      <c r="A621" s="99" t="s">
        <v>0</v>
      </c>
      <c r="B621" s="23"/>
      <c r="C621" s="99" t="s">
        <v>175</v>
      </c>
      <c r="D621" s="23"/>
      <c r="E621" s="23"/>
      <c r="F621" s="23"/>
      <c r="G621" s="23"/>
      <c r="H621" s="23"/>
      <c r="I621" s="23"/>
      <c r="J621" s="23"/>
      <c r="K621" s="100">
        <v>2000</v>
      </c>
      <c r="L621" s="23"/>
      <c r="M621" s="100">
        <v>2000</v>
      </c>
      <c r="N621" s="23"/>
      <c r="O621" s="101">
        <v>100</v>
      </c>
      <c r="P621" s="23"/>
    </row>
    <row r="622" spans="1:16" x14ac:dyDescent="0.2">
      <c r="A622" s="89" t="s">
        <v>0</v>
      </c>
      <c r="B622" s="23"/>
      <c r="C622" s="89" t="s">
        <v>367</v>
      </c>
      <c r="D622" s="23"/>
      <c r="E622" s="89" t="s">
        <v>368</v>
      </c>
      <c r="F622" s="23"/>
      <c r="G622" s="23"/>
      <c r="H622" s="23"/>
      <c r="I622" s="23"/>
      <c r="J622" s="23"/>
      <c r="K622" s="37">
        <v>500</v>
      </c>
      <c r="L622" s="23"/>
      <c r="M622" s="37">
        <v>500</v>
      </c>
      <c r="N622" s="23"/>
      <c r="O622" s="22">
        <v>100</v>
      </c>
      <c r="P622" s="23"/>
    </row>
    <row r="623" spans="1:16" x14ac:dyDescent="0.2">
      <c r="A623" s="70" t="s">
        <v>0</v>
      </c>
      <c r="B623" s="23"/>
      <c r="C623" s="70" t="s">
        <v>400</v>
      </c>
      <c r="D623" s="23"/>
      <c r="E623" s="70" t="s">
        <v>401</v>
      </c>
      <c r="F623" s="23"/>
      <c r="G623" s="23"/>
      <c r="H623" s="23"/>
      <c r="I623" s="23"/>
      <c r="J623" s="23"/>
      <c r="K623" s="61" t="s">
        <v>0</v>
      </c>
      <c r="L623" s="23"/>
      <c r="M623" s="61">
        <v>500</v>
      </c>
      <c r="N623" s="23"/>
      <c r="O623" s="62" t="s">
        <v>0</v>
      </c>
      <c r="P623" s="23"/>
    </row>
    <row r="624" spans="1:16" x14ac:dyDescent="0.2">
      <c r="A624" s="89" t="s">
        <v>0</v>
      </c>
      <c r="B624" s="23"/>
      <c r="C624" s="89" t="s">
        <v>327</v>
      </c>
      <c r="D624" s="23"/>
      <c r="E624" s="89" t="s">
        <v>328</v>
      </c>
      <c r="F624" s="23"/>
      <c r="G624" s="23"/>
      <c r="H624" s="23"/>
      <c r="I624" s="23"/>
      <c r="J624" s="23"/>
      <c r="K624" s="37">
        <v>1500</v>
      </c>
      <c r="L624" s="23"/>
      <c r="M624" s="37">
        <v>1500</v>
      </c>
      <c r="N624" s="23"/>
      <c r="O624" s="22">
        <v>100</v>
      </c>
      <c r="P624" s="23"/>
    </row>
    <row r="625" spans="1:16" x14ac:dyDescent="0.2">
      <c r="A625" s="70" t="s">
        <v>0</v>
      </c>
      <c r="B625" s="23"/>
      <c r="C625" s="70" t="s">
        <v>381</v>
      </c>
      <c r="D625" s="23"/>
      <c r="E625" s="70" t="s">
        <v>382</v>
      </c>
      <c r="F625" s="23"/>
      <c r="G625" s="23"/>
      <c r="H625" s="23"/>
      <c r="I625" s="23"/>
      <c r="J625" s="23"/>
      <c r="K625" s="61" t="s">
        <v>0</v>
      </c>
      <c r="L625" s="23"/>
      <c r="M625" s="61">
        <v>1500</v>
      </c>
      <c r="N625" s="23"/>
      <c r="O625" s="62" t="s">
        <v>0</v>
      </c>
      <c r="P625" s="23"/>
    </row>
    <row r="626" spans="1:16" x14ac:dyDescent="0.2">
      <c r="A626" s="102"/>
      <c r="B626" s="23"/>
      <c r="C626" s="102" t="s">
        <v>623</v>
      </c>
      <c r="D626" s="23"/>
      <c r="E626" s="102" t="s">
        <v>624</v>
      </c>
      <c r="F626" s="23"/>
      <c r="G626" s="23"/>
      <c r="H626" s="23"/>
      <c r="I626" s="23"/>
      <c r="J626" s="23"/>
      <c r="K626" s="103">
        <v>24578</v>
      </c>
      <c r="L626" s="23"/>
      <c r="M626" s="103">
        <v>24578</v>
      </c>
      <c r="N626" s="23"/>
      <c r="O626" s="104">
        <v>100</v>
      </c>
      <c r="P626" s="23"/>
    </row>
    <row r="627" spans="1:16" x14ac:dyDescent="0.2">
      <c r="A627" s="99" t="s">
        <v>0</v>
      </c>
      <c r="B627" s="23"/>
      <c r="C627" s="99" t="s">
        <v>174</v>
      </c>
      <c r="D627" s="23"/>
      <c r="E627" s="23"/>
      <c r="F627" s="23"/>
      <c r="G627" s="23"/>
      <c r="H627" s="23"/>
      <c r="I627" s="23"/>
      <c r="J627" s="23"/>
      <c r="K627" s="100">
        <v>24578</v>
      </c>
      <c r="L627" s="23"/>
      <c r="M627" s="100">
        <v>24578</v>
      </c>
      <c r="N627" s="23"/>
      <c r="O627" s="101">
        <v>100</v>
      </c>
      <c r="P627" s="23"/>
    </row>
    <row r="628" spans="1:16" x14ac:dyDescent="0.2">
      <c r="A628" s="99" t="s">
        <v>0</v>
      </c>
      <c r="B628" s="23"/>
      <c r="C628" s="99" t="s">
        <v>175</v>
      </c>
      <c r="D628" s="23"/>
      <c r="E628" s="23"/>
      <c r="F628" s="23"/>
      <c r="G628" s="23"/>
      <c r="H628" s="23"/>
      <c r="I628" s="23"/>
      <c r="J628" s="23"/>
      <c r="K628" s="100">
        <v>24578</v>
      </c>
      <c r="L628" s="23"/>
      <c r="M628" s="100">
        <v>24578</v>
      </c>
      <c r="N628" s="23"/>
      <c r="O628" s="101">
        <v>100</v>
      </c>
      <c r="P628" s="23"/>
    </row>
    <row r="629" spans="1:16" x14ac:dyDescent="0.2">
      <c r="A629" s="89" t="s">
        <v>0</v>
      </c>
      <c r="B629" s="23"/>
      <c r="C629" s="89" t="s">
        <v>367</v>
      </c>
      <c r="D629" s="23"/>
      <c r="E629" s="89" t="s">
        <v>368</v>
      </c>
      <c r="F629" s="23"/>
      <c r="G629" s="23"/>
      <c r="H629" s="23"/>
      <c r="I629" s="23"/>
      <c r="J629" s="23"/>
      <c r="K629" s="37">
        <v>16000</v>
      </c>
      <c r="L629" s="23"/>
      <c r="M629" s="37">
        <v>16000</v>
      </c>
      <c r="N629" s="23"/>
      <c r="O629" s="22">
        <v>100</v>
      </c>
      <c r="P629" s="23"/>
    </row>
    <row r="630" spans="1:16" x14ac:dyDescent="0.2">
      <c r="A630" s="70" t="s">
        <v>0</v>
      </c>
      <c r="B630" s="23"/>
      <c r="C630" s="70" t="s">
        <v>369</v>
      </c>
      <c r="D630" s="23"/>
      <c r="E630" s="70" t="s">
        <v>370</v>
      </c>
      <c r="F630" s="23"/>
      <c r="G630" s="23"/>
      <c r="H630" s="23"/>
      <c r="I630" s="23"/>
      <c r="J630" s="23"/>
      <c r="K630" s="61" t="s">
        <v>0</v>
      </c>
      <c r="L630" s="23"/>
      <c r="M630" s="61">
        <v>16000</v>
      </c>
      <c r="N630" s="23"/>
      <c r="O630" s="62" t="s">
        <v>0</v>
      </c>
      <c r="P630" s="23"/>
    </row>
    <row r="631" spans="1:16" x14ac:dyDescent="0.2">
      <c r="A631" s="89" t="s">
        <v>0</v>
      </c>
      <c r="B631" s="23"/>
      <c r="C631" s="89" t="s">
        <v>327</v>
      </c>
      <c r="D631" s="23"/>
      <c r="E631" s="89" t="s">
        <v>328</v>
      </c>
      <c r="F631" s="23"/>
      <c r="G631" s="23"/>
      <c r="H631" s="23"/>
      <c r="I631" s="23"/>
      <c r="J631" s="23"/>
      <c r="K631" s="37">
        <v>8578</v>
      </c>
      <c r="L631" s="23"/>
      <c r="M631" s="37">
        <v>8578</v>
      </c>
      <c r="N631" s="23"/>
      <c r="O631" s="22">
        <v>100</v>
      </c>
      <c r="P631" s="23"/>
    </row>
    <row r="632" spans="1:16" x14ac:dyDescent="0.2">
      <c r="A632" s="70" t="s">
        <v>0</v>
      </c>
      <c r="B632" s="23"/>
      <c r="C632" s="70" t="s">
        <v>381</v>
      </c>
      <c r="D632" s="23"/>
      <c r="E632" s="70" t="s">
        <v>382</v>
      </c>
      <c r="F632" s="23"/>
      <c r="G632" s="23"/>
      <c r="H632" s="23"/>
      <c r="I632" s="23"/>
      <c r="J632" s="23"/>
      <c r="K632" s="61" t="s">
        <v>0</v>
      </c>
      <c r="L632" s="23"/>
      <c r="M632" s="61">
        <v>8578</v>
      </c>
      <c r="N632" s="23"/>
      <c r="O632" s="62" t="s">
        <v>0</v>
      </c>
      <c r="P632" s="23"/>
    </row>
    <row r="633" spans="1:16" x14ac:dyDescent="0.2">
      <c r="A633" s="102"/>
      <c r="B633" s="23"/>
      <c r="C633" s="102" t="s">
        <v>625</v>
      </c>
      <c r="D633" s="23"/>
      <c r="E633" s="102" t="s">
        <v>626</v>
      </c>
      <c r="F633" s="23"/>
      <c r="G633" s="23"/>
      <c r="H633" s="23"/>
      <c r="I633" s="23"/>
      <c r="J633" s="23"/>
      <c r="K633" s="103">
        <v>54092.46</v>
      </c>
      <c r="L633" s="23"/>
      <c r="M633" s="103">
        <v>54092.46</v>
      </c>
      <c r="N633" s="23"/>
      <c r="O633" s="104">
        <v>100</v>
      </c>
      <c r="P633" s="23"/>
    </row>
    <row r="634" spans="1:16" x14ac:dyDescent="0.2">
      <c r="A634" s="99" t="s">
        <v>0</v>
      </c>
      <c r="B634" s="23"/>
      <c r="C634" s="99" t="s">
        <v>174</v>
      </c>
      <c r="D634" s="23"/>
      <c r="E634" s="23"/>
      <c r="F634" s="23"/>
      <c r="G634" s="23"/>
      <c r="H634" s="23"/>
      <c r="I634" s="23"/>
      <c r="J634" s="23"/>
      <c r="K634" s="100">
        <v>28708.560000000001</v>
      </c>
      <c r="L634" s="23"/>
      <c r="M634" s="100">
        <v>28708.560000000001</v>
      </c>
      <c r="N634" s="23"/>
      <c r="O634" s="101">
        <v>100</v>
      </c>
      <c r="P634" s="23"/>
    </row>
    <row r="635" spans="1:16" x14ac:dyDescent="0.2">
      <c r="A635" s="99" t="s">
        <v>0</v>
      </c>
      <c r="B635" s="23"/>
      <c r="C635" s="99" t="s">
        <v>175</v>
      </c>
      <c r="D635" s="23"/>
      <c r="E635" s="23"/>
      <c r="F635" s="23"/>
      <c r="G635" s="23"/>
      <c r="H635" s="23"/>
      <c r="I635" s="23"/>
      <c r="J635" s="23"/>
      <c r="K635" s="100">
        <v>28708.560000000001</v>
      </c>
      <c r="L635" s="23"/>
      <c r="M635" s="100">
        <v>28708.560000000001</v>
      </c>
      <c r="N635" s="23"/>
      <c r="O635" s="101">
        <v>100</v>
      </c>
      <c r="P635" s="23"/>
    </row>
    <row r="636" spans="1:16" x14ac:dyDescent="0.2">
      <c r="A636" s="89" t="s">
        <v>0</v>
      </c>
      <c r="B636" s="23"/>
      <c r="C636" s="89" t="s">
        <v>367</v>
      </c>
      <c r="D636" s="23"/>
      <c r="E636" s="89" t="s">
        <v>368</v>
      </c>
      <c r="F636" s="23"/>
      <c r="G636" s="23"/>
      <c r="H636" s="23"/>
      <c r="I636" s="23"/>
      <c r="J636" s="23"/>
      <c r="K636" s="37">
        <v>24675.39</v>
      </c>
      <c r="L636" s="23"/>
      <c r="M636" s="37">
        <v>24675.39</v>
      </c>
      <c r="N636" s="23"/>
      <c r="O636" s="22">
        <v>100</v>
      </c>
      <c r="P636" s="23"/>
    </row>
    <row r="637" spans="1:16" x14ac:dyDescent="0.2">
      <c r="A637" s="70" t="s">
        <v>0</v>
      </c>
      <c r="B637" s="23"/>
      <c r="C637" s="70" t="s">
        <v>369</v>
      </c>
      <c r="D637" s="23"/>
      <c r="E637" s="70" t="s">
        <v>370</v>
      </c>
      <c r="F637" s="23"/>
      <c r="G637" s="23"/>
      <c r="H637" s="23"/>
      <c r="I637" s="23"/>
      <c r="J637" s="23"/>
      <c r="K637" s="61" t="s">
        <v>0</v>
      </c>
      <c r="L637" s="23"/>
      <c r="M637" s="61">
        <v>19000</v>
      </c>
      <c r="N637" s="23"/>
      <c r="O637" s="62" t="s">
        <v>0</v>
      </c>
      <c r="P637" s="23"/>
    </row>
    <row r="638" spans="1:16" x14ac:dyDescent="0.2">
      <c r="A638" s="70" t="s">
        <v>0</v>
      </c>
      <c r="B638" s="23"/>
      <c r="C638" s="70" t="s">
        <v>377</v>
      </c>
      <c r="D638" s="23"/>
      <c r="E638" s="70" t="s">
        <v>378</v>
      </c>
      <c r="F638" s="23"/>
      <c r="G638" s="23"/>
      <c r="H638" s="23"/>
      <c r="I638" s="23"/>
      <c r="J638" s="23"/>
      <c r="K638" s="61" t="s">
        <v>0</v>
      </c>
      <c r="L638" s="23"/>
      <c r="M638" s="61">
        <v>4775.3900000000003</v>
      </c>
      <c r="N638" s="23"/>
      <c r="O638" s="62" t="s">
        <v>0</v>
      </c>
      <c r="P638" s="23"/>
    </row>
    <row r="639" spans="1:16" x14ac:dyDescent="0.2">
      <c r="A639" s="70" t="s">
        <v>0</v>
      </c>
      <c r="B639" s="23"/>
      <c r="C639" s="70" t="s">
        <v>379</v>
      </c>
      <c r="D639" s="23"/>
      <c r="E639" s="70" t="s">
        <v>380</v>
      </c>
      <c r="F639" s="23"/>
      <c r="G639" s="23"/>
      <c r="H639" s="23"/>
      <c r="I639" s="23"/>
      <c r="J639" s="23"/>
      <c r="K639" s="61" t="s">
        <v>0</v>
      </c>
      <c r="L639" s="23"/>
      <c r="M639" s="61">
        <v>900</v>
      </c>
      <c r="N639" s="23"/>
      <c r="O639" s="62" t="s">
        <v>0</v>
      </c>
      <c r="P639" s="23"/>
    </row>
    <row r="640" spans="1:16" x14ac:dyDescent="0.2">
      <c r="A640" s="89" t="s">
        <v>0</v>
      </c>
      <c r="B640" s="23"/>
      <c r="C640" s="89" t="s">
        <v>327</v>
      </c>
      <c r="D640" s="23"/>
      <c r="E640" s="89" t="s">
        <v>328</v>
      </c>
      <c r="F640" s="23"/>
      <c r="G640" s="23"/>
      <c r="H640" s="23"/>
      <c r="I640" s="23"/>
      <c r="J640" s="23"/>
      <c r="K640" s="37">
        <v>4033.17</v>
      </c>
      <c r="L640" s="23"/>
      <c r="M640" s="37">
        <v>4033.17</v>
      </c>
      <c r="N640" s="23"/>
      <c r="O640" s="22">
        <v>100</v>
      </c>
      <c r="P640" s="23"/>
    </row>
    <row r="641" spans="1:16" x14ac:dyDescent="0.2">
      <c r="A641" s="70" t="s">
        <v>0</v>
      </c>
      <c r="B641" s="23"/>
      <c r="C641" s="70" t="s">
        <v>381</v>
      </c>
      <c r="D641" s="23"/>
      <c r="E641" s="70" t="s">
        <v>382</v>
      </c>
      <c r="F641" s="23"/>
      <c r="G641" s="23"/>
      <c r="H641" s="23"/>
      <c r="I641" s="23"/>
      <c r="J641" s="23"/>
      <c r="K641" s="61" t="s">
        <v>0</v>
      </c>
      <c r="L641" s="23"/>
      <c r="M641" s="61">
        <v>3308.51</v>
      </c>
      <c r="N641" s="23"/>
      <c r="O641" s="62" t="s">
        <v>0</v>
      </c>
      <c r="P641" s="23"/>
    </row>
    <row r="642" spans="1:16" x14ac:dyDescent="0.2">
      <c r="A642" s="70" t="s">
        <v>0</v>
      </c>
      <c r="B642" s="23"/>
      <c r="C642" s="70" t="s">
        <v>404</v>
      </c>
      <c r="D642" s="23"/>
      <c r="E642" s="70" t="s">
        <v>405</v>
      </c>
      <c r="F642" s="23"/>
      <c r="G642" s="23"/>
      <c r="H642" s="23"/>
      <c r="I642" s="23"/>
      <c r="J642" s="23"/>
      <c r="K642" s="61" t="s">
        <v>0</v>
      </c>
      <c r="L642" s="23"/>
      <c r="M642" s="61">
        <v>724.66</v>
      </c>
      <c r="N642" s="23"/>
      <c r="O642" s="62" t="s">
        <v>0</v>
      </c>
      <c r="P642" s="23"/>
    </row>
    <row r="643" spans="1:16" x14ac:dyDescent="0.2">
      <c r="A643" s="99" t="s">
        <v>0</v>
      </c>
      <c r="B643" s="23"/>
      <c r="C643" s="99" t="s">
        <v>975</v>
      </c>
      <c r="D643" s="23"/>
      <c r="E643" s="23"/>
      <c r="F643" s="23"/>
      <c r="G643" s="23"/>
      <c r="H643" s="23"/>
      <c r="I643" s="23"/>
      <c r="J643" s="23"/>
      <c r="K643" s="100">
        <v>25383.9</v>
      </c>
      <c r="L643" s="23"/>
      <c r="M643" s="100">
        <v>25383.9</v>
      </c>
      <c r="N643" s="23"/>
      <c r="O643" s="101">
        <v>100</v>
      </c>
      <c r="P643" s="23"/>
    </row>
    <row r="644" spans="1:16" x14ac:dyDescent="0.2">
      <c r="A644" s="99" t="s">
        <v>0</v>
      </c>
      <c r="B644" s="23"/>
      <c r="C644" s="99" t="s">
        <v>180</v>
      </c>
      <c r="D644" s="23"/>
      <c r="E644" s="23"/>
      <c r="F644" s="23"/>
      <c r="G644" s="23"/>
      <c r="H644" s="23"/>
      <c r="I644" s="23"/>
      <c r="J644" s="23"/>
      <c r="K644" s="100">
        <v>25383.9</v>
      </c>
      <c r="L644" s="23"/>
      <c r="M644" s="100">
        <v>25383.9</v>
      </c>
      <c r="N644" s="23"/>
      <c r="O644" s="101">
        <v>100</v>
      </c>
      <c r="P644" s="23"/>
    </row>
    <row r="645" spans="1:16" x14ac:dyDescent="0.2">
      <c r="A645" s="89" t="s">
        <v>0</v>
      </c>
      <c r="B645" s="23"/>
      <c r="C645" s="89" t="s">
        <v>367</v>
      </c>
      <c r="D645" s="23"/>
      <c r="E645" s="89" t="s">
        <v>368</v>
      </c>
      <c r="F645" s="23"/>
      <c r="G645" s="23"/>
      <c r="H645" s="23"/>
      <c r="I645" s="23"/>
      <c r="J645" s="23"/>
      <c r="K645" s="37">
        <v>25383.9</v>
      </c>
      <c r="L645" s="23"/>
      <c r="M645" s="37">
        <v>25383.9</v>
      </c>
      <c r="N645" s="23"/>
      <c r="O645" s="22">
        <v>100</v>
      </c>
      <c r="P645" s="23"/>
    </row>
    <row r="646" spans="1:16" x14ac:dyDescent="0.2">
      <c r="A646" s="70" t="s">
        <v>0</v>
      </c>
      <c r="B646" s="23"/>
      <c r="C646" s="70" t="s">
        <v>369</v>
      </c>
      <c r="D646" s="23"/>
      <c r="E646" s="70" t="s">
        <v>370</v>
      </c>
      <c r="F646" s="23"/>
      <c r="G646" s="23"/>
      <c r="H646" s="23"/>
      <c r="I646" s="23"/>
      <c r="J646" s="23"/>
      <c r="K646" s="61" t="s">
        <v>0</v>
      </c>
      <c r="L646" s="23"/>
      <c r="M646" s="61">
        <v>24800</v>
      </c>
      <c r="N646" s="23"/>
      <c r="O646" s="62" t="s">
        <v>0</v>
      </c>
      <c r="P646" s="23"/>
    </row>
    <row r="647" spans="1:16" x14ac:dyDescent="0.2">
      <c r="A647" s="70" t="s">
        <v>0</v>
      </c>
      <c r="B647" s="23"/>
      <c r="C647" s="70" t="s">
        <v>379</v>
      </c>
      <c r="D647" s="23"/>
      <c r="E647" s="70" t="s">
        <v>380</v>
      </c>
      <c r="F647" s="23"/>
      <c r="G647" s="23"/>
      <c r="H647" s="23"/>
      <c r="I647" s="23"/>
      <c r="J647" s="23"/>
      <c r="K647" s="61" t="s">
        <v>0</v>
      </c>
      <c r="L647" s="23"/>
      <c r="M647" s="61">
        <v>583.9</v>
      </c>
      <c r="N647" s="23"/>
      <c r="O647" s="62" t="s">
        <v>0</v>
      </c>
      <c r="P647" s="23"/>
    </row>
    <row r="648" spans="1:16" x14ac:dyDescent="0.2">
      <c r="A648" s="102"/>
      <c r="B648" s="23"/>
      <c r="C648" s="102" t="s">
        <v>627</v>
      </c>
      <c r="D648" s="23"/>
      <c r="E648" s="102" t="s">
        <v>628</v>
      </c>
      <c r="F648" s="23"/>
      <c r="G648" s="23"/>
      <c r="H648" s="23"/>
      <c r="I648" s="23"/>
      <c r="J648" s="23"/>
      <c r="K648" s="103">
        <v>20000</v>
      </c>
      <c r="L648" s="23"/>
      <c r="M648" s="103">
        <v>20000</v>
      </c>
      <c r="N648" s="23"/>
      <c r="O648" s="104">
        <v>100</v>
      </c>
      <c r="P648" s="23"/>
    </row>
    <row r="649" spans="1:16" x14ac:dyDescent="0.2">
      <c r="A649" s="99" t="s">
        <v>0</v>
      </c>
      <c r="B649" s="23"/>
      <c r="C649" s="99" t="s">
        <v>174</v>
      </c>
      <c r="D649" s="23"/>
      <c r="E649" s="23"/>
      <c r="F649" s="23"/>
      <c r="G649" s="23"/>
      <c r="H649" s="23"/>
      <c r="I649" s="23"/>
      <c r="J649" s="23"/>
      <c r="K649" s="100">
        <v>20000</v>
      </c>
      <c r="L649" s="23"/>
      <c r="M649" s="100">
        <v>20000</v>
      </c>
      <c r="N649" s="23"/>
      <c r="O649" s="101">
        <v>100</v>
      </c>
      <c r="P649" s="23"/>
    </row>
    <row r="650" spans="1:16" x14ac:dyDescent="0.2">
      <c r="A650" s="99" t="s">
        <v>0</v>
      </c>
      <c r="B650" s="23"/>
      <c r="C650" s="99" t="s">
        <v>175</v>
      </c>
      <c r="D650" s="23"/>
      <c r="E650" s="23"/>
      <c r="F650" s="23"/>
      <c r="G650" s="23"/>
      <c r="H650" s="23"/>
      <c r="I650" s="23"/>
      <c r="J650" s="23"/>
      <c r="K650" s="100">
        <v>20000</v>
      </c>
      <c r="L650" s="23"/>
      <c r="M650" s="100">
        <v>20000</v>
      </c>
      <c r="N650" s="23"/>
      <c r="O650" s="101">
        <v>100</v>
      </c>
      <c r="P650" s="23"/>
    </row>
    <row r="651" spans="1:16" x14ac:dyDescent="0.2">
      <c r="A651" s="89" t="s">
        <v>0</v>
      </c>
      <c r="B651" s="23"/>
      <c r="C651" s="89" t="s">
        <v>367</v>
      </c>
      <c r="D651" s="23"/>
      <c r="E651" s="89" t="s">
        <v>368</v>
      </c>
      <c r="F651" s="23"/>
      <c r="G651" s="23"/>
      <c r="H651" s="23"/>
      <c r="I651" s="23"/>
      <c r="J651" s="23"/>
      <c r="K651" s="37">
        <v>20000</v>
      </c>
      <c r="L651" s="23"/>
      <c r="M651" s="37">
        <v>20000</v>
      </c>
      <c r="N651" s="23"/>
      <c r="O651" s="22">
        <v>100</v>
      </c>
      <c r="P651" s="23"/>
    </row>
    <row r="652" spans="1:16" x14ac:dyDescent="0.2">
      <c r="A652" s="70" t="s">
        <v>0</v>
      </c>
      <c r="B652" s="23"/>
      <c r="C652" s="70" t="s">
        <v>369</v>
      </c>
      <c r="D652" s="23"/>
      <c r="E652" s="70" t="s">
        <v>370</v>
      </c>
      <c r="F652" s="23"/>
      <c r="G652" s="23"/>
      <c r="H652" s="23"/>
      <c r="I652" s="23"/>
      <c r="J652" s="23"/>
      <c r="K652" s="61" t="s">
        <v>0</v>
      </c>
      <c r="L652" s="23"/>
      <c r="M652" s="61">
        <v>20000</v>
      </c>
      <c r="N652" s="23"/>
      <c r="O652" s="62" t="s">
        <v>0</v>
      </c>
      <c r="P652" s="23"/>
    </row>
    <row r="653" spans="1:16" x14ac:dyDescent="0.2">
      <c r="A653" s="105" t="s">
        <v>0</v>
      </c>
      <c r="B653" s="23"/>
      <c r="C653" s="105" t="s">
        <v>629</v>
      </c>
      <c r="D653" s="23"/>
      <c r="E653" s="105" t="s">
        <v>630</v>
      </c>
      <c r="F653" s="23"/>
      <c r="G653" s="23"/>
      <c r="H653" s="23"/>
      <c r="I653" s="23"/>
      <c r="J653" s="23"/>
      <c r="K653" s="107">
        <v>641962.5</v>
      </c>
      <c r="L653" s="23"/>
      <c r="M653" s="107">
        <v>640304.98</v>
      </c>
      <c r="N653" s="23"/>
      <c r="O653" s="108">
        <v>99.74</v>
      </c>
      <c r="P653" s="23"/>
    </row>
    <row r="654" spans="1:16" x14ac:dyDescent="0.2">
      <c r="A654" s="102"/>
      <c r="B654" s="23"/>
      <c r="C654" s="102" t="s">
        <v>631</v>
      </c>
      <c r="D654" s="23"/>
      <c r="E654" s="102" t="s">
        <v>632</v>
      </c>
      <c r="F654" s="23"/>
      <c r="G654" s="23"/>
      <c r="H654" s="23"/>
      <c r="I654" s="23"/>
      <c r="J654" s="23"/>
      <c r="K654" s="103">
        <v>52000</v>
      </c>
      <c r="L654" s="23"/>
      <c r="M654" s="103">
        <v>50342.48</v>
      </c>
      <c r="N654" s="23"/>
      <c r="O654" s="104">
        <v>96.81</v>
      </c>
      <c r="P654" s="23"/>
    </row>
    <row r="655" spans="1:16" x14ac:dyDescent="0.2">
      <c r="A655" s="99" t="s">
        <v>0</v>
      </c>
      <c r="B655" s="23"/>
      <c r="C655" s="99" t="s">
        <v>174</v>
      </c>
      <c r="D655" s="23"/>
      <c r="E655" s="23"/>
      <c r="F655" s="23"/>
      <c r="G655" s="23"/>
      <c r="H655" s="23"/>
      <c r="I655" s="23"/>
      <c r="J655" s="23"/>
      <c r="K655" s="100">
        <v>30000</v>
      </c>
      <c r="L655" s="23"/>
      <c r="M655" s="100">
        <v>30000</v>
      </c>
      <c r="N655" s="23"/>
      <c r="O655" s="101">
        <v>100</v>
      </c>
      <c r="P655" s="23"/>
    </row>
    <row r="656" spans="1:16" x14ac:dyDescent="0.2">
      <c r="A656" s="99" t="s">
        <v>0</v>
      </c>
      <c r="B656" s="23"/>
      <c r="C656" s="99" t="s">
        <v>175</v>
      </c>
      <c r="D656" s="23"/>
      <c r="E656" s="23"/>
      <c r="F656" s="23"/>
      <c r="G656" s="23"/>
      <c r="H656" s="23"/>
      <c r="I656" s="23"/>
      <c r="J656" s="23"/>
      <c r="K656" s="100">
        <v>30000</v>
      </c>
      <c r="L656" s="23"/>
      <c r="M656" s="100">
        <v>30000</v>
      </c>
      <c r="N656" s="23"/>
      <c r="O656" s="101">
        <v>100</v>
      </c>
      <c r="P656" s="23"/>
    </row>
    <row r="657" spans="1:16" x14ac:dyDescent="0.2">
      <c r="A657" s="89" t="s">
        <v>0</v>
      </c>
      <c r="B657" s="23"/>
      <c r="C657" s="89" t="s">
        <v>367</v>
      </c>
      <c r="D657" s="23"/>
      <c r="E657" s="89" t="s">
        <v>368</v>
      </c>
      <c r="F657" s="23"/>
      <c r="G657" s="23"/>
      <c r="H657" s="23"/>
      <c r="I657" s="23"/>
      <c r="J657" s="23"/>
      <c r="K657" s="37">
        <v>30000</v>
      </c>
      <c r="L657" s="23"/>
      <c r="M657" s="37">
        <v>30000</v>
      </c>
      <c r="N657" s="23"/>
      <c r="O657" s="22">
        <v>100</v>
      </c>
      <c r="P657" s="23"/>
    </row>
    <row r="658" spans="1:16" x14ac:dyDescent="0.2">
      <c r="A658" s="70" t="s">
        <v>0</v>
      </c>
      <c r="B658" s="23"/>
      <c r="C658" s="70" t="s">
        <v>400</v>
      </c>
      <c r="D658" s="23"/>
      <c r="E658" s="70" t="s">
        <v>401</v>
      </c>
      <c r="F658" s="23"/>
      <c r="G658" s="23"/>
      <c r="H658" s="23"/>
      <c r="I658" s="23"/>
      <c r="J658" s="23"/>
      <c r="K658" s="61" t="s">
        <v>0</v>
      </c>
      <c r="L658" s="23"/>
      <c r="M658" s="61">
        <v>6216.25</v>
      </c>
      <c r="N658" s="23"/>
      <c r="O658" s="62" t="s">
        <v>0</v>
      </c>
      <c r="P658" s="23"/>
    </row>
    <row r="659" spans="1:16" x14ac:dyDescent="0.2">
      <c r="A659" s="70" t="s">
        <v>0</v>
      </c>
      <c r="B659" s="23"/>
      <c r="C659" s="70" t="s">
        <v>377</v>
      </c>
      <c r="D659" s="23"/>
      <c r="E659" s="70" t="s">
        <v>378</v>
      </c>
      <c r="F659" s="23"/>
      <c r="G659" s="23"/>
      <c r="H659" s="23"/>
      <c r="I659" s="23"/>
      <c r="J659" s="23"/>
      <c r="K659" s="61" t="s">
        <v>0</v>
      </c>
      <c r="L659" s="23"/>
      <c r="M659" s="61">
        <v>17633.98</v>
      </c>
      <c r="N659" s="23"/>
      <c r="O659" s="62" t="s">
        <v>0</v>
      </c>
      <c r="P659" s="23"/>
    </row>
    <row r="660" spans="1:16" x14ac:dyDescent="0.2">
      <c r="A660" s="70" t="s">
        <v>0</v>
      </c>
      <c r="B660" s="23"/>
      <c r="C660" s="70" t="s">
        <v>379</v>
      </c>
      <c r="D660" s="23"/>
      <c r="E660" s="70" t="s">
        <v>380</v>
      </c>
      <c r="F660" s="23"/>
      <c r="G660" s="23"/>
      <c r="H660" s="23"/>
      <c r="I660" s="23"/>
      <c r="J660" s="23"/>
      <c r="K660" s="61" t="s">
        <v>0</v>
      </c>
      <c r="L660" s="23"/>
      <c r="M660" s="61">
        <v>6149.77</v>
      </c>
      <c r="N660" s="23"/>
      <c r="O660" s="62" t="s">
        <v>0</v>
      </c>
      <c r="P660" s="23"/>
    </row>
    <row r="661" spans="1:16" x14ac:dyDescent="0.2">
      <c r="A661" s="99" t="s">
        <v>0</v>
      </c>
      <c r="B661" s="23"/>
      <c r="C661" s="99" t="s">
        <v>975</v>
      </c>
      <c r="D661" s="23"/>
      <c r="E661" s="23"/>
      <c r="F661" s="23"/>
      <c r="G661" s="23"/>
      <c r="H661" s="23"/>
      <c r="I661" s="23"/>
      <c r="J661" s="23"/>
      <c r="K661" s="100">
        <v>22000</v>
      </c>
      <c r="L661" s="23"/>
      <c r="M661" s="100">
        <v>20342.48</v>
      </c>
      <c r="N661" s="23"/>
      <c r="O661" s="101">
        <v>92.47</v>
      </c>
      <c r="P661" s="23"/>
    </row>
    <row r="662" spans="1:16" x14ac:dyDescent="0.2">
      <c r="A662" s="99" t="s">
        <v>0</v>
      </c>
      <c r="B662" s="23"/>
      <c r="C662" s="99" t="s">
        <v>180</v>
      </c>
      <c r="D662" s="23"/>
      <c r="E662" s="23"/>
      <c r="F662" s="23"/>
      <c r="G662" s="23"/>
      <c r="H662" s="23"/>
      <c r="I662" s="23"/>
      <c r="J662" s="23"/>
      <c r="K662" s="100">
        <v>22000</v>
      </c>
      <c r="L662" s="23"/>
      <c r="M662" s="100">
        <v>20342.48</v>
      </c>
      <c r="N662" s="23"/>
      <c r="O662" s="101">
        <v>92.47</v>
      </c>
      <c r="P662" s="23"/>
    </row>
    <row r="663" spans="1:16" x14ac:dyDescent="0.2">
      <c r="A663" s="89" t="s">
        <v>0</v>
      </c>
      <c r="B663" s="23"/>
      <c r="C663" s="89" t="s">
        <v>525</v>
      </c>
      <c r="D663" s="23"/>
      <c r="E663" s="89" t="s">
        <v>526</v>
      </c>
      <c r="F663" s="23"/>
      <c r="G663" s="23"/>
      <c r="H663" s="23"/>
      <c r="I663" s="23"/>
      <c r="J663" s="23"/>
      <c r="K663" s="37">
        <v>2000</v>
      </c>
      <c r="L663" s="23"/>
      <c r="M663" s="37">
        <v>1481.84</v>
      </c>
      <c r="N663" s="23"/>
      <c r="O663" s="22">
        <v>74.09</v>
      </c>
      <c r="P663" s="23"/>
    </row>
    <row r="664" spans="1:16" x14ac:dyDescent="0.2">
      <c r="A664" s="70" t="s">
        <v>0</v>
      </c>
      <c r="B664" s="23"/>
      <c r="C664" s="70" t="s">
        <v>594</v>
      </c>
      <c r="D664" s="23"/>
      <c r="E664" s="70" t="s">
        <v>595</v>
      </c>
      <c r="F664" s="23"/>
      <c r="G664" s="23"/>
      <c r="H664" s="23"/>
      <c r="I664" s="23"/>
      <c r="J664" s="23"/>
      <c r="K664" s="61" t="s">
        <v>0</v>
      </c>
      <c r="L664" s="23"/>
      <c r="M664" s="61">
        <v>1481.84</v>
      </c>
      <c r="N664" s="23"/>
      <c r="O664" s="62" t="s">
        <v>0</v>
      </c>
      <c r="P664" s="23"/>
    </row>
    <row r="665" spans="1:16" x14ac:dyDescent="0.2">
      <c r="A665" s="89" t="s">
        <v>0</v>
      </c>
      <c r="B665" s="23"/>
      <c r="C665" s="89" t="s">
        <v>367</v>
      </c>
      <c r="D665" s="23"/>
      <c r="E665" s="89" t="s">
        <v>368</v>
      </c>
      <c r="F665" s="23"/>
      <c r="G665" s="23"/>
      <c r="H665" s="23"/>
      <c r="I665" s="23"/>
      <c r="J665" s="23"/>
      <c r="K665" s="37">
        <v>20000</v>
      </c>
      <c r="L665" s="23"/>
      <c r="M665" s="37">
        <v>18860.64</v>
      </c>
      <c r="N665" s="23"/>
      <c r="O665" s="22">
        <v>94.3</v>
      </c>
      <c r="P665" s="23"/>
    </row>
    <row r="666" spans="1:16" x14ac:dyDescent="0.2">
      <c r="A666" s="70" t="s">
        <v>0</v>
      </c>
      <c r="B666" s="23"/>
      <c r="C666" s="70" t="s">
        <v>377</v>
      </c>
      <c r="D666" s="23"/>
      <c r="E666" s="70" t="s">
        <v>378</v>
      </c>
      <c r="F666" s="23"/>
      <c r="G666" s="23"/>
      <c r="H666" s="23"/>
      <c r="I666" s="23"/>
      <c r="J666" s="23"/>
      <c r="K666" s="61" t="s">
        <v>0</v>
      </c>
      <c r="L666" s="23"/>
      <c r="M666" s="61">
        <v>11160.64</v>
      </c>
      <c r="N666" s="23"/>
      <c r="O666" s="62" t="s">
        <v>0</v>
      </c>
      <c r="P666" s="23"/>
    </row>
    <row r="667" spans="1:16" x14ac:dyDescent="0.2">
      <c r="A667" s="70" t="s">
        <v>0</v>
      </c>
      <c r="B667" s="23"/>
      <c r="C667" s="70" t="s">
        <v>379</v>
      </c>
      <c r="D667" s="23"/>
      <c r="E667" s="70" t="s">
        <v>380</v>
      </c>
      <c r="F667" s="23"/>
      <c r="G667" s="23"/>
      <c r="H667" s="23"/>
      <c r="I667" s="23"/>
      <c r="J667" s="23"/>
      <c r="K667" s="61" t="s">
        <v>0</v>
      </c>
      <c r="L667" s="23"/>
      <c r="M667" s="61">
        <v>7700</v>
      </c>
      <c r="N667" s="23"/>
      <c r="O667" s="62" t="s">
        <v>0</v>
      </c>
      <c r="P667" s="23"/>
    </row>
    <row r="668" spans="1:16" x14ac:dyDescent="0.2">
      <c r="A668" s="102"/>
      <c r="B668" s="23"/>
      <c r="C668" s="102" t="s">
        <v>633</v>
      </c>
      <c r="D668" s="23"/>
      <c r="E668" s="102" t="s">
        <v>634</v>
      </c>
      <c r="F668" s="23"/>
      <c r="G668" s="23"/>
      <c r="H668" s="23"/>
      <c r="I668" s="23"/>
      <c r="J668" s="23"/>
      <c r="K668" s="103">
        <v>589962.5</v>
      </c>
      <c r="L668" s="23"/>
      <c r="M668" s="103">
        <v>589962.5</v>
      </c>
      <c r="N668" s="23"/>
      <c r="O668" s="104">
        <v>100</v>
      </c>
      <c r="P668" s="23"/>
    </row>
    <row r="669" spans="1:16" x14ac:dyDescent="0.2">
      <c r="A669" s="99" t="s">
        <v>0</v>
      </c>
      <c r="B669" s="23"/>
      <c r="C669" s="99" t="s">
        <v>174</v>
      </c>
      <c r="D669" s="23"/>
      <c r="E669" s="23"/>
      <c r="F669" s="23"/>
      <c r="G669" s="23"/>
      <c r="H669" s="23"/>
      <c r="I669" s="23"/>
      <c r="J669" s="23"/>
      <c r="K669" s="100">
        <v>300000</v>
      </c>
      <c r="L669" s="23"/>
      <c r="M669" s="100">
        <v>300000</v>
      </c>
      <c r="N669" s="23"/>
      <c r="O669" s="101">
        <v>100</v>
      </c>
      <c r="P669" s="23"/>
    </row>
    <row r="670" spans="1:16" x14ac:dyDescent="0.2">
      <c r="A670" s="99" t="s">
        <v>0</v>
      </c>
      <c r="B670" s="23"/>
      <c r="C670" s="99" t="s">
        <v>175</v>
      </c>
      <c r="D670" s="23"/>
      <c r="E670" s="23"/>
      <c r="F670" s="23"/>
      <c r="G670" s="23"/>
      <c r="H670" s="23"/>
      <c r="I670" s="23"/>
      <c r="J670" s="23"/>
      <c r="K670" s="100">
        <v>300000</v>
      </c>
      <c r="L670" s="23"/>
      <c r="M670" s="100">
        <v>300000</v>
      </c>
      <c r="N670" s="23"/>
      <c r="O670" s="101">
        <v>100</v>
      </c>
      <c r="P670" s="23"/>
    </row>
    <row r="671" spans="1:16" x14ac:dyDescent="0.2">
      <c r="A671" s="89" t="s">
        <v>0</v>
      </c>
      <c r="B671" s="23"/>
      <c r="C671" s="89" t="s">
        <v>466</v>
      </c>
      <c r="D671" s="23"/>
      <c r="E671" s="89" t="s">
        <v>467</v>
      </c>
      <c r="F671" s="23"/>
      <c r="G671" s="23"/>
      <c r="H671" s="23"/>
      <c r="I671" s="23"/>
      <c r="J671" s="23"/>
      <c r="K671" s="37">
        <v>300000</v>
      </c>
      <c r="L671" s="23"/>
      <c r="M671" s="37">
        <v>300000</v>
      </c>
      <c r="N671" s="23"/>
      <c r="O671" s="22">
        <v>100</v>
      </c>
      <c r="P671" s="23"/>
    </row>
    <row r="672" spans="1:16" x14ac:dyDescent="0.2">
      <c r="A672" s="70" t="s">
        <v>0</v>
      </c>
      <c r="B672" s="23"/>
      <c r="C672" s="70" t="s">
        <v>602</v>
      </c>
      <c r="D672" s="23"/>
      <c r="E672" s="70" t="s">
        <v>603</v>
      </c>
      <c r="F672" s="23"/>
      <c r="G672" s="23"/>
      <c r="H672" s="23"/>
      <c r="I672" s="23"/>
      <c r="J672" s="23"/>
      <c r="K672" s="61" t="s">
        <v>0</v>
      </c>
      <c r="L672" s="23"/>
      <c r="M672" s="61">
        <v>300000</v>
      </c>
      <c r="N672" s="23"/>
      <c r="O672" s="62" t="s">
        <v>0</v>
      </c>
      <c r="P672" s="23"/>
    </row>
    <row r="673" spans="1:16" x14ac:dyDescent="0.2">
      <c r="A673" s="99" t="s">
        <v>0</v>
      </c>
      <c r="B673" s="23"/>
      <c r="C673" s="99" t="s">
        <v>975</v>
      </c>
      <c r="D673" s="23"/>
      <c r="E673" s="23"/>
      <c r="F673" s="23"/>
      <c r="G673" s="23"/>
      <c r="H673" s="23"/>
      <c r="I673" s="23"/>
      <c r="J673" s="23"/>
      <c r="K673" s="100">
        <v>289962.5</v>
      </c>
      <c r="L673" s="23"/>
      <c r="M673" s="100">
        <v>289962.5</v>
      </c>
      <c r="N673" s="23"/>
      <c r="O673" s="101">
        <v>100</v>
      </c>
      <c r="P673" s="23"/>
    </row>
    <row r="674" spans="1:16" x14ac:dyDescent="0.2">
      <c r="A674" s="99" t="s">
        <v>0</v>
      </c>
      <c r="B674" s="23"/>
      <c r="C674" s="99" t="s">
        <v>180</v>
      </c>
      <c r="D674" s="23"/>
      <c r="E674" s="23"/>
      <c r="F674" s="23"/>
      <c r="G674" s="23"/>
      <c r="H674" s="23"/>
      <c r="I674" s="23"/>
      <c r="J674" s="23"/>
      <c r="K674" s="100">
        <v>289962.5</v>
      </c>
      <c r="L674" s="23"/>
      <c r="M674" s="100">
        <v>289962.5</v>
      </c>
      <c r="N674" s="23"/>
      <c r="O674" s="101">
        <v>100</v>
      </c>
      <c r="P674" s="23"/>
    </row>
    <row r="675" spans="1:16" x14ac:dyDescent="0.2">
      <c r="A675" s="89" t="s">
        <v>0</v>
      </c>
      <c r="B675" s="23"/>
      <c r="C675" s="89" t="s">
        <v>466</v>
      </c>
      <c r="D675" s="23"/>
      <c r="E675" s="89" t="s">
        <v>467</v>
      </c>
      <c r="F675" s="23"/>
      <c r="G675" s="23"/>
      <c r="H675" s="23"/>
      <c r="I675" s="23"/>
      <c r="J675" s="23"/>
      <c r="K675" s="37">
        <v>289962.5</v>
      </c>
      <c r="L675" s="23"/>
      <c r="M675" s="37">
        <v>289962.5</v>
      </c>
      <c r="N675" s="23"/>
      <c r="O675" s="22">
        <v>100</v>
      </c>
      <c r="P675" s="23"/>
    </row>
    <row r="676" spans="1:16" x14ac:dyDescent="0.2">
      <c r="A676" s="70" t="s">
        <v>0</v>
      </c>
      <c r="B676" s="23"/>
      <c r="C676" s="70" t="s">
        <v>602</v>
      </c>
      <c r="D676" s="23"/>
      <c r="E676" s="70" t="s">
        <v>603</v>
      </c>
      <c r="F676" s="23"/>
      <c r="G676" s="23"/>
      <c r="H676" s="23"/>
      <c r="I676" s="23"/>
      <c r="J676" s="23"/>
      <c r="K676" s="61" t="s">
        <v>0</v>
      </c>
      <c r="L676" s="23"/>
      <c r="M676" s="61">
        <v>289962.5</v>
      </c>
      <c r="N676" s="23"/>
      <c r="O676" s="62" t="s">
        <v>0</v>
      </c>
      <c r="P676" s="23"/>
    </row>
    <row r="677" spans="1:16" ht="30" customHeight="1" x14ac:dyDescent="0.2">
      <c r="A677" s="105" t="s">
        <v>0</v>
      </c>
      <c r="B677" s="23"/>
      <c r="C677" s="105" t="s">
        <v>635</v>
      </c>
      <c r="D677" s="23"/>
      <c r="E677" s="106" t="s">
        <v>636</v>
      </c>
      <c r="F677" s="52"/>
      <c r="G677" s="52"/>
      <c r="H677" s="52"/>
      <c r="I677" s="52"/>
      <c r="J677" s="52"/>
      <c r="K677" s="107">
        <v>545000</v>
      </c>
      <c r="L677" s="23"/>
      <c r="M677" s="107">
        <v>545000</v>
      </c>
      <c r="N677" s="23"/>
      <c r="O677" s="108">
        <v>100</v>
      </c>
      <c r="P677" s="23"/>
    </row>
    <row r="678" spans="1:16" ht="32.25" customHeight="1" x14ac:dyDescent="0.2">
      <c r="A678" s="102"/>
      <c r="B678" s="23"/>
      <c r="C678" s="102" t="s">
        <v>637</v>
      </c>
      <c r="D678" s="23"/>
      <c r="E678" s="112" t="s">
        <v>638</v>
      </c>
      <c r="F678" s="52"/>
      <c r="G678" s="52"/>
      <c r="H678" s="52"/>
      <c r="I678" s="52"/>
      <c r="J678" s="52"/>
      <c r="K678" s="103">
        <v>275000</v>
      </c>
      <c r="L678" s="23"/>
      <c r="M678" s="103">
        <v>275000</v>
      </c>
      <c r="N678" s="23"/>
      <c r="O678" s="104">
        <v>100</v>
      </c>
      <c r="P678" s="23"/>
    </row>
    <row r="679" spans="1:16" x14ac:dyDescent="0.2">
      <c r="A679" s="99" t="s">
        <v>0</v>
      </c>
      <c r="B679" s="23"/>
      <c r="C679" s="99" t="s">
        <v>174</v>
      </c>
      <c r="D679" s="23"/>
      <c r="E679" s="23"/>
      <c r="F679" s="23"/>
      <c r="G679" s="23"/>
      <c r="H679" s="23"/>
      <c r="I679" s="23"/>
      <c r="J679" s="23"/>
      <c r="K679" s="100">
        <v>275000</v>
      </c>
      <c r="L679" s="23"/>
      <c r="M679" s="100">
        <v>275000</v>
      </c>
      <c r="N679" s="23"/>
      <c r="O679" s="101">
        <v>100</v>
      </c>
      <c r="P679" s="23"/>
    </row>
    <row r="680" spans="1:16" x14ac:dyDescent="0.2">
      <c r="A680" s="99" t="s">
        <v>0</v>
      </c>
      <c r="B680" s="23"/>
      <c r="C680" s="99" t="s">
        <v>175</v>
      </c>
      <c r="D680" s="23"/>
      <c r="E680" s="23"/>
      <c r="F680" s="23"/>
      <c r="G680" s="23"/>
      <c r="H680" s="23"/>
      <c r="I680" s="23"/>
      <c r="J680" s="23"/>
      <c r="K680" s="100">
        <v>275000</v>
      </c>
      <c r="L680" s="23"/>
      <c r="M680" s="100">
        <v>275000</v>
      </c>
      <c r="N680" s="23"/>
      <c r="O680" s="101">
        <v>100</v>
      </c>
      <c r="P680" s="23"/>
    </row>
    <row r="681" spans="1:16" x14ac:dyDescent="0.2">
      <c r="A681" s="89" t="s">
        <v>0</v>
      </c>
      <c r="B681" s="23"/>
      <c r="C681" s="89" t="s">
        <v>525</v>
      </c>
      <c r="D681" s="23"/>
      <c r="E681" s="89" t="s">
        <v>526</v>
      </c>
      <c r="F681" s="23"/>
      <c r="G681" s="23"/>
      <c r="H681" s="23"/>
      <c r="I681" s="23"/>
      <c r="J681" s="23"/>
      <c r="K681" s="37">
        <v>24445.41</v>
      </c>
      <c r="L681" s="23"/>
      <c r="M681" s="37">
        <v>24445.41</v>
      </c>
      <c r="N681" s="23"/>
      <c r="O681" s="22">
        <v>100</v>
      </c>
      <c r="P681" s="23"/>
    </row>
    <row r="682" spans="1:16" x14ac:dyDescent="0.2">
      <c r="A682" s="70" t="s">
        <v>0</v>
      </c>
      <c r="B682" s="23"/>
      <c r="C682" s="70" t="s">
        <v>594</v>
      </c>
      <c r="D682" s="23"/>
      <c r="E682" s="70" t="s">
        <v>595</v>
      </c>
      <c r="F682" s="23"/>
      <c r="G682" s="23"/>
      <c r="H682" s="23"/>
      <c r="I682" s="23"/>
      <c r="J682" s="23"/>
      <c r="K682" s="61" t="s">
        <v>0</v>
      </c>
      <c r="L682" s="23"/>
      <c r="M682" s="61">
        <v>24445.41</v>
      </c>
      <c r="N682" s="23"/>
      <c r="O682" s="62" t="s">
        <v>0</v>
      </c>
      <c r="P682" s="23"/>
    </row>
    <row r="683" spans="1:16" x14ac:dyDescent="0.2">
      <c r="A683" s="89" t="s">
        <v>0</v>
      </c>
      <c r="B683" s="23"/>
      <c r="C683" s="89" t="s">
        <v>639</v>
      </c>
      <c r="D683" s="23"/>
      <c r="E683" s="89" t="s">
        <v>640</v>
      </c>
      <c r="F683" s="23"/>
      <c r="G683" s="23"/>
      <c r="H683" s="23"/>
      <c r="I683" s="23"/>
      <c r="J683" s="23"/>
      <c r="K683" s="37">
        <v>241054.59</v>
      </c>
      <c r="L683" s="23"/>
      <c r="M683" s="37">
        <v>241054.59</v>
      </c>
      <c r="N683" s="23"/>
      <c r="O683" s="22">
        <v>100</v>
      </c>
      <c r="P683" s="23"/>
    </row>
    <row r="684" spans="1:16" x14ac:dyDescent="0.2">
      <c r="A684" s="70" t="s">
        <v>0</v>
      </c>
      <c r="B684" s="23"/>
      <c r="C684" s="70" t="s">
        <v>641</v>
      </c>
      <c r="D684" s="23"/>
      <c r="E684" s="70" t="s">
        <v>642</v>
      </c>
      <c r="F684" s="23"/>
      <c r="G684" s="23"/>
      <c r="H684" s="23"/>
      <c r="I684" s="23"/>
      <c r="J684" s="23"/>
      <c r="K684" s="61" t="s">
        <v>0</v>
      </c>
      <c r="L684" s="23"/>
      <c r="M684" s="61">
        <v>241054.59</v>
      </c>
      <c r="N684" s="23"/>
      <c r="O684" s="62" t="s">
        <v>0</v>
      </c>
      <c r="P684" s="23"/>
    </row>
    <row r="685" spans="1:16" x14ac:dyDescent="0.2">
      <c r="A685" s="89" t="s">
        <v>0</v>
      </c>
      <c r="B685" s="23"/>
      <c r="C685" s="89" t="s">
        <v>458</v>
      </c>
      <c r="D685" s="23"/>
      <c r="E685" s="89" t="s">
        <v>459</v>
      </c>
      <c r="F685" s="23"/>
      <c r="G685" s="23"/>
      <c r="H685" s="23"/>
      <c r="I685" s="23"/>
      <c r="J685" s="23"/>
      <c r="K685" s="37">
        <v>9500</v>
      </c>
      <c r="L685" s="23"/>
      <c r="M685" s="37">
        <v>9500</v>
      </c>
      <c r="N685" s="23"/>
      <c r="O685" s="22">
        <v>100</v>
      </c>
      <c r="P685" s="23"/>
    </row>
    <row r="686" spans="1:16" x14ac:dyDescent="0.2">
      <c r="A686" s="70" t="s">
        <v>0</v>
      </c>
      <c r="B686" s="23"/>
      <c r="C686" s="70" t="s">
        <v>460</v>
      </c>
      <c r="D686" s="23"/>
      <c r="E686" s="70" t="s">
        <v>461</v>
      </c>
      <c r="F686" s="23"/>
      <c r="G686" s="23"/>
      <c r="H686" s="23"/>
      <c r="I686" s="23"/>
      <c r="J686" s="23"/>
      <c r="K686" s="61" t="s">
        <v>0</v>
      </c>
      <c r="L686" s="23"/>
      <c r="M686" s="61">
        <v>9500</v>
      </c>
      <c r="N686" s="23"/>
      <c r="O686" s="62" t="s">
        <v>0</v>
      </c>
      <c r="P686" s="23"/>
    </row>
    <row r="687" spans="1:16" x14ac:dyDescent="0.2">
      <c r="A687" s="102"/>
      <c r="B687" s="23"/>
      <c r="C687" s="102" t="s">
        <v>643</v>
      </c>
      <c r="D687" s="23"/>
      <c r="E687" s="102" t="s">
        <v>644</v>
      </c>
      <c r="F687" s="23"/>
      <c r="G687" s="23"/>
      <c r="H687" s="23"/>
      <c r="I687" s="23"/>
      <c r="J687" s="23"/>
      <c r="K687" s="103">
        <v>270000</v>
      </c>
      <c r="L687" s="23"/>
      <c r="M687" s="103">
        <v>270000</v>
      </c>
      <c r="N687" s="23"/>
      <c r="O687" s="104">
        <v>100</v>
      </c>
      <c r="P687" s="23"/>
    </row>
    <row r="688" spans="1:16" x14ac:dyDescent="0.2">
      <c r="A688" s="99" t="s">
        <v>0</v>
      </c>
      <c r="B688" s="23"/>
      <c r="C688" s="99" t="s">
        <v>174</v>
      </c>
      <c r="D688" s="23"/>
      <c r="E688" s="23"/>
      <c r="F688" s="23"/>
      <c r="G688" s="23"/>
      <c r="H688" s="23"/>
      <c r="I688" s="23"/>
      <c r="J688" s="23"/>
      <c r="K688" s="100">
        <v>270000</v>
      </c>
      <c r="L688" s="23"/>
      <c r="M688" s="100">
        <v>270000</v>
      </c>
      <c r="N688" s="23"/>
      <c r="O688" s="101">
        <v>100</v>
      </c>
      <c r="P688" s="23"/>
    </row>
    <row r="689" spans="1:16" x14ac:dyDescent="0.2">
      <c r="A689" s="99" t="s">
        <v>0</v>
      </c>
      <c r="B689" s="23"/>
      <c r="C689" s="99" t="s">
        <v>175</v>
      </c>
      <c r="D689" s="23"/>
      <c r="E689" s="23"/>
      <c r="F689" s="23"/>
      <c r="G689" s="23"/>
      <c r="H689" s="23"/>
      <c r="I689" s="23"/>
      <c r="J689" s="23"/>
      <c r="K689" s="100">
        <v>270000</v>
      </c>
      <c r="L689" s="23"/>
      <c r="M689" s="100">
        <v>270000</v>
      </c>
      <c r="N689" s="23"/>
      <c r="O689" s="101">
        <v>100</v>
      </c>
      <c r="P689" s="23"/>
    </row>
    <row r="690" spans="1:16" x14ac:dyDescent="0.2">
      <c r="A690" s="89" t="s">
        <v>0</v>
      </c>
      <c r="B690" s="23"/>
      <c r="C690" s="89" t="s">
        <v>525</v>
      </c>
      <c r="D690" s="23"/>
      <c r="E690" s="89" t="s">
        <v>526</v>
      </c>
      <c r="F690" s="23"/>
      <c r="G690" s="23"/>
      <c r="H690" s="23"/>
      <c r="I690" s="23"/>
      <c r="J690" s="23"/>
      <c r="K690" s="37">
        <v>34862.5</v>
      </c>
      <c r="L690" s="23"/>
      <c r="M690" s="37">
        <v>34862.5</v>
      </c>
      <c r="N690" s="23"/>
      <c r="O690" s="22">
        <v>100</v>
      </c>
      <c r="P690" s="23"/>
    </row>
    <row r="691" spans="1:16" x14ac:dyDescent="0.2">
      <c r="A691" s="70" t="s">
        <v>0</v>
      </c>
      <c r="B691" s="23"/>
      <c r="C691" s="70" t="s">
        <v>594</v>
      </c>
      <c r="D691" s="23"/>
      <c r="E691" s="70" t="s">
        <v>595</v>
      </c>
      <c r="F691" s="23"/>
      <c r="G691" s="23"/>
      <c r="H691" s="23"/>
      <c r="I691" s="23"/>
      <c r="J691" s="23"/>
      <c r="K691" s="61" t="s">
        <v>0</v>
      </c>
      <c r="L691" s="23"/>
      <c r="M691" s="61">
        <v>34862.5</v>
      </c>
      <c r="N691" s="23"/>
      <c r="O691" s="62" t="s">
        <v>0</v>
      </c>
      <c r="P691" s="23"/>
    </row>
    <row r="692" spans="1:16" x14ac:dyDescent="0.2">
      <c r="A692" s="89" t="s">
        <v>0</v>
      </c>
      <c r="B692" s="23"/>
      <c r="C692" s="89" t="s">
        <v>639</v>
      </c>
      <c r="D692" s="23"/>
      <c r="E692" s="89" t="s">
        <v>640</v>
      </c>
      <c r="F692" s="23"/>
      <c r="G692" s="23"/>
      <c r="H692" s="23"/>
      <c r="I692" s="23"/>
      <c r="J692" s="23"/>
      <c r="K692" s="37">
        <v>222455</v>
      </c>
      <c r="L692" s="23"/>
      <c r="M692" s="37">
        <v>222455</v>
      </c>
      <c r="N692" s="23"/>
      <c r="O692" s="22">
        <v>100</v>
      </c>
      <c r="P692" s="23"/>
    </row>
    <row r="693" spans="1:16" x14ac:dyDescent="0.2">
      <c r="A693" s="70" t="s">
        <v>0</v>
      </c>
      <c r="B693" s="23"/>
      <c r="C693" s="70" t="s">
        <v>641</v>
      </c>
      <c r="D693" s="23"/>
      <c r="E693" s="70" t="s">
        <v>642</v>
      </c>
      <c r="F693" s="23"/>
      <c r="G693" s="23"/>
      <c r="H693" s="23"/>
      <c r="I693" s="23"/>
      <c r="J693" s="23"/>
      <c r="K693" s="61" t="s">
        <v>0</v>
      </c>
      <c r="L693" s="23"/>
      <c r="M693" s="61">
        <v>222455</v>
      </c>
      <c r="N693" s="23"/>
      <c r="O693" s="62" t="s">
        <v>0</v>
      </c>
      <c r="P693" s="23"/>
    </row>
    <row r="694" spans="1:16" x14ac:dyDescent="0.2">
      <c r="A694" s="89" t="s">
        <v>0</v>
      </c>
      <c r="B694" s="23"/>
      <c r="C694" s="89" t="s">
        <v>458</v>
      </c>
      <c r="D694" s="23"/>
      <c r="E694" s="89" t="s">
        <v>459</v>
      </c>
      <c r="F694" s="23"/>
      <c r="G694" s="23"/>
      <c r="H694" s="23"/>
      <c r="I694" s="23"/>
      <c r="J694" s="23"/>
      <c r="K694" s="37">
        <v>12682.5</v>
      </c>
      <c r="L694" s="23"/>
      <c r="M694" s="37">
        <v>12682.5</v>
      </c>
      <c r="N694" s="23"/>
      <c r="O694" s="22">
        <v>100</v>
      </c>
      <c r="P694" s="23"/>
    </row>
    <row r="695" spans="1:16" x14ac:dyDescent="0.2">
      <c r="A695" s="70" t="s">
        <v>0</v>
      </c>
      <c r="B695" s="23"/>
      <c r="C695" s="70" t="s">
        <v>460</v>
      </c>
      <c r="D695" s="23"/>
      <c r="E695" s="70" t="s">
        <v>461</v>
      </c>
      <c r="F695" s="23"/>
      <c r="G695" s="23"/>
      <c r="H695" s="23"/>
      <c r="I695" s="23"/>
      <c r="J695" s="23"/>
      <c r="K695" s="61" t="s">
        <v>0</v>
      </c>
      <c r="L695" s="23"/>
      <c r="M695" s="61">
        <v>12682.5</v>
      </c>
      <c r="N695" s="23"/>
      <c r="O695" s="62" t="s">
        <v>0</v>
      </c>
      <c r="P695" s="23"/>
    </row>
    <row r="696" spans="1:16" x14ac:dyDescent="0.2">
      <c r="A696" s="109" t="s">
        <v>0</v>
      </c>
      <c r="B696" s="23"/>
      <c r="C696" s="109" t="s">
        <v>645</v>
      </c>
      <c r="D696" s="23"/>
      <c r="E696" s="23"/>
      <c r="F696" s="23"/>
      <c r="G696" s="23"/>
      <c r="H696" s="23"/>
      <c r="I696" s="23"/>
      <c r="J696" s="23"/>
      <c r="K696" s="110">
        <v>745113</v>
      </c>
      <c r="L696" s="23"/>
      <c r="M696" s="110">
        <v>732004.63</v>
      </c>
      <c r="N696" s="23"/>
      <c r="O696" s="111">
        <v>98.24</v>
      </c>
      <c r="P696" s="23"/>
    </row>
    <row r="697" spans="1:16" x14ac:dyDescent="0.2">
      <c r="A697" s="99" t="s">
        <v>0</v>
      </c>
      <c r="B697" s="23"/>
      <c r="C697" s="99" t="s">
        <v>174</v>
      </c>
      <c r="D697" s="23"/>
      <c r="E697" s="23"/>
      <c r="F697" s="23"/>
      <c r="G697" s="23"/>
      <c r="H697" s="23"/>
      <c r="I697" s="23"/>
      <c r="J697" s="23"/>
      <c r="K697" s="100">
        <v>618113</v>
      </c>
      <c r="L697" s="23"/>
      <c r="M697" s="100">
        <v>617382.80000000005</v>
      </c>
      <c r="N697" s="23"/>
      <c r="O697" s="101">
        <v>99.88</v>
      </c>
      <c r="P697" s="23"/>
    </row>
    <row r="698" spans="1:16" x14ac:dyDescent="0.2">
      <c r="A698" s="99" t="s">
        <v>0</v>
      </c>
      <c r="B698" s="23"/>
      <c r="C698" s="99" t="s">
        <v>175</v>
      </c>
      <c r="D698" s="23"/>
      <c r="E698" s="23"/>
      <c r="F698" s="23"/>
      <c r="G698" s="23"/>
      <c r="H698" s="23"/>
      <c r="I698" s="23"/>
      <c r="J698" s="23"/>
      <c r="K698" s="100">
        <v>618113</v>
      </c>
      <c r="L698" s="23"/>
      <c r="M698" s="100">
        <v>617382.80000000005</v>
      </c>
      <c r="N698" s="23"/>
      <c r="O698" s="101">
        <v>99.88</v>
      </c>
      <c r="P698" s="23"/>
    </row>
    <row r="699" spans="1:16" x14ac:dyDescent="0.2">
      <c r="A699" s="99" t="s">
        <v>0</v>
      </c>
      <c r="B699" s="23"/>
      <c r="C699" s="99" t="s">
        <v>975</v>
      </c>
      <c r="D699" s="23"/>
      <c r="E699" s="23"/>
      <c r="F699" s="23"/>
      <c r="G699" s="23"/>
      <c r="H699" s="23"/>
      <c r="I699" s="23"/>
      <c r="J699" s="23"/>
      <c r="K699" s="100">
        <v>127000</v>
      </c>
      <c r="L699" s="23"/>
      <c r="M699" s="100">
        <v>114621.83</v>
      </c>
      <c r="N699" s="23"/>
      <c r="O699" s="101">
        <v>90.25</v>
      </c>
      <c r="P699" s="23"/>
    </row>
    <row r="700" spans="1:16" x14ac:dyDescent="0.2">
      <c r="A700" s="99" t="s">
        <v>0</v>
      </c>
      <c r="B700" s="23"/>
      <c r="C700" s="99" t="s">
        <v>179</v>
      </c>
      <c r="D700" s="23"/>
      <c r="E700" s="23"/>
      <c r="F700" s="23"/>
      <c r="G700" s="23"/>
      <c r="H700" s="23"/>
      <c r="I700" s="23"/>
      <c r="J700" s="23"/>
      <c r="K700" s="100">
        <v>127000</v>
      </c>
      <c r="L700" s="23"/>
      <c r="M700" s="100">
        <v>114621.83</v>
      </c>
      <c r="N700" s="23"/>
      <c r="O700" s="101">
        <v>90.25</v>
      </c>
      <c r="P700" s="23"/>
    </row>
    <row r="701" spans="1:16" x14ac:dyDescent="0.2">
      <c r="A701" s="105" t="s">
        <v>0</v>
      </c>
      <c r="B701" s="23"/>
      <c r="C701" s="105" t="s">
        <v>321</v>
      </c>
      <c r="D701" s="23"/>
      <c r="E701" s="105" t="s">
        <v>322</v>
      </c>
      <c r="F701" s="23"/>
      <c r="G701" s="23"/>
      <c r="H701" s="23"/>
      <c r="I701" s="23"/>
      <c r="J701" s="23"/>
      <c r="K701" s="107">
        <v>745113</v>
      </c>
      <c r="L701" s="23"/>
      <c r="M701" s="107">
        <v>732004.63</v>
      </c>
      <c r="N701" s="23"/>
      <c r="O701" s="108">
        <v>98.24</v>
      </c>
      <c r="P701" s="23"/>
    </row>
    <row r="702" spans="1:16" x14ac:dyDescent="0.2">
      <c r="A702" s="105" t="s">
        <v>0</v>
      </c>
      <c r="B702" s="23"/>
      <c r="C702" s="105" t="s">
        <v>646</v>
      </c>
      <c r="D702" s="23"/>
      <c r="E702" s="105" t="s">
        <v>489</v>
      </c>
      <c r="F702" s="23"/>
      <c r="G702" s="23"/>
      <c r="H702" s="23"/>
      <c r="I702" s="23"/>
      <c r="J702" s="23"/>
      <c r="K702" s="107">
        <v>745113</v>
      </c>
      <c r="L702" s="23"/>
      <c r="M702" s="107">
        <v>732004.63</v>
      </c>
      <c r="N702" s="23"/>
      <c r="O702" s="108">
        <v>98.24</v>
      </c>
      <c r="P702" s="23"/>
    </row>
    <row r="703" spans="1:16" ht="27.75" customHeight="1" x14ac:dyDescent="0.2">
      <c r="A703" s="102"/>
      <c r="B703" s="23"/>
      <c r="C703" s="102" t="s">
        <v>647</v>
      </c>
      <c r="D703" s="23"/>
      <c r="E703" s="112" t="s">
        <v>648</v>
      </c>
      <c r="F703" s="52"/>
      <c r="G703" s="52"/>
      <c r="H703" s="52"/>
      <c r="I703" s="52"/>
      <c r="J703" s="52"/>
      <c r="K703" s="103">
        <v>450197.36</v>
      </c>
      <c r="L703" s="23"/>
      <c r="M703" s="103">
        <v>450196.47999999998</v>
      </c>
      <c r="N703" s="23"/>
      <c r="O703" s="104">
        <v>100</v>
      </c>
      <c r="P703" s="23"/>
    </row>
    <row r="704" spans="1:16" x14ac:dyDescent="0.2">
      <c r="A704" s="99" t="s">
        <v>0</v>
      </c>
      <c r="B704" s="23"/>
      <c r="C704" s="99" t="s">
        <v>174</v>
      </c>
      <c r="D704" s="23"/>
      <c r="E704" s="23"/>
      <c r="F704" s="23"/>
      <c r="G704" s="23"/>
      <c r="H704" s="23"/>
      <c r="I704" s="23"/>
      <c r="J704" s="23"/>
      <c r="K704" s="100">
        <v>450197.36</v>
      </c>
      <c r="L704" s="23"/>
      <c r="M704" s="100">
        <v>450196.47999999998</v>
      </c>
      <c r="N704" s="23"/>
      <c r="O704" s="101">
        <v>100</v>
      </c>
      <c r="P704" s="23"/>
    </row>
    <row r="705" spans="1:16" x14ac:dyDescent="0.2">
      <c r="A705" s="99" t="s">
        <v>0</v>
      </c>
      <c r="B705" s="23"/>
      <c r="C705" s="99" t="s">
        <v>175</v>
      </c>
      <c r="D705" s="23"/>
      <c r="E705" s="23"/>
      <c r="F705" s="23"/>
      <c r="G705" s="23"/>
      <c r="H705" s="23"/>
      <c r="I705" s="23"/>
      <c r="J705" s="23"/>
      <c r="K705" s="100">
        <v>450197.36</v>
      </c>
      <c r="L705" s="23"/>
      <c r="M705" s="100">
        <v>450196.47999999998</v>
      </c>
      <c r="N705" s="23"/>
      <c r="O705" s="101">
        <v>100</v>
      </c>
      <c r="P705" s="23"/>
    </row>
    <row r="706" spans="1:16" x14ac:dyDescent="0.2">
      <c r="A706" s="89" t="s">
        <v>0</v>
      </c>
      <c r="B706" s="23"/>
      <c r="C706" s="89" t="s">
        <v>424</v>
      </c>
      <c r="D706" s="23"/>
      <c r="E706" s="89" t="s">
        <v>425</v>
      </c>
      <c r="F706" s="23"/>
      <c r="G706" s="23"/>
      <c r="H706" s="23"/>
      <c r="I706" s="23"/>
      <c r="J706" s="23"/>
      <c r="K706" s="37">
        <v>370985</v>
      </c>
      <c r="L706" s="23"/>
      <c r="M706" s="37">
        <v>370984.12</v>
      </c>
      <c r="N706" s="23"/>
      <c r="O706" s="22">
        <v>100</v>
      </c>
      <c r="P706" s="23"/>
    </row>
    <row r="707" spans="1:16" x14ac:dyDescent="0.2">
      <c r="A707" s="70" t="s">
        <v>0</v>
      </c>
      <c r="B707" s="23"/>
      <c r="C707" s="70" t="s">
        <v>426</v>
      </c>
      <c r="D707" s="23"/>
      <c r="E707" s="70" t="s">
        <v>427</v>
      </c>
      <c r="F707" s="23"/>
      <c r="G707" s="23"/>
      <c r="H707" s="23"/>
      <c r="I707" s="23"/>
      <c r="J707" s="23"/>
      <c r="K707" s="61" t="s">
        <v>0</v>
      </c>
      <c r="L707" s="23"/>
      <c r="M707" s="61">
        <v>370984.12</v>
      </c>
      <c r="N707" s="23"/>
      <c r="O707" s="62" t="s">
        <v>0</v>
      </c>
      <c r="P707" s="23"/>
    </row>
    <row r="708" spans="1:16" x14ac:dyDescent="0.2">
      <c r="A708" s="89" t="s">
        <v>0</v>
      </c>
      <c r="B708" s="23"/>
      <c r="C708" s="89" t="s">
        <v>522</v>
      </c>
      <c r="D708" s="23"/>
      <c r="E708" s="89" t="s">
        <v>523</v>
      </c>
      <c r="F708" s="23"/>
      <c r="G708" s="23"/>
      <c r="H708" s="23"/>
      <c r="I708" s="23"/>
      <c r="J708" s="23"/>
      <c r="K708" s="37">
        <v>18000</v>
      </c>
      <c r="L708" s="23"/>
      <c r="M708" s="37">
        <v>18000</v>
      </c>
      <c r="N708" s="23"/>
      <c r="O708" s="22">
        <v>100</v>
      </c>
      <c r="P708" s="23"/>
    </row>
    <row r="709" spans="1:16" x14ac:dyDescent="0.2">
      <c r="A709" s="70" t="s">
        <v>0</v>
      </c>
      <c r="B709" s="23"/>
      <c r="C709" s="70" t="s">
        <v>524</v>
      </c>
      <c r="D709" s="23"/>
      <c r="E709" s="70" t="s">
        <v>523</v>
      </c>
      <c r="F709" s="23"/>
      <c r="G709" s="23"/>
      <c r="H709" s="23"/>
      <c r="I709" s="23"/>
      <c r="J709" s="23"/>
      <c r="K709" s="61" t="s">
        <v>0</v>
      </c>
      <c r="L709" s="23"/>
      <c r="M709" s="61">
        <v>18000</v>
      </c>
      <c r="N709" s="23"/>
      <c r="O709" s="62" t="s">
        <v>0</v>
      </c>
      <c r="P709" s="23"/>
    </row>
    <row r="710" spans="1:16" x14ac:dyDescent="0.2">
      <c r="A710" s="89" t="s">
        <v>0</v>
      </c>
      <c r="B710" s="23"/>
      <c r="C710" s="89" t="s">
        <v>428</v>
      </c>
      <c r="D710" s="23"/>
      <c r="E710" s="89" t="s">
        <v>429</v>
      </c>
      <c r="F710" s="23"/>
      <c r="G710" s="23"/>
      <c r="H710" s="23"/>
      <c r="I710" s="23"/>
      <c r="J710" s="23"/>
      <c r="K710" s="37">
        <v>61212.36</v>
      </c>
      <c r="L710" s="23"/>
      <c r="M710" s="37">
        <v>61212.36</v>
      </c>
      <c r="N710" s="23"/>
      <c r="O710" s="22">
        <v>100</v>
      </c>
      <c r="P710" s="23"/>
    </row>
    <row r="711" spans="1:16" x14ac:dyDescent="0.2">
      <c r="A711" s="70" t="s">
        <v>0</v>
      </c>
      <c r="B711" s="23"/>
      <c r="C711" s="70" t="s">
        <v>430</v>
      </c>
      <c r="D711" s="23"/>
      <c r="E711" s="70" t="s">
        <v>431</v>
      </c>
      <c r="F711" s="23"/>
      <c r="G711" s="23"/>
      <c r="H711" s="23"/>
      <c r="I711" s="23"/>
      <c r="J711" s="23"/>
      <c r="K711" s="61" t="s">
        <v>0</v>
      </c>
      <c r="L711" s="23"/>
      <c r="M711" s="61">
        <v>61212.36</v>
      </c>
      <c r="N711" s="23"/>
      <c r="O711" s="62" t="s">
        <v>0</v>
      </c>
      <c r="P711" s="23"/>
    </row>
    <row r="712" spans="1:16" x14ac:dyDescent="0.2">
      <c r="A712" s="102"/>
      <c r="B712" s="23"/>
      <c r="C712" s="102" t="s">
        <v>649</v>
      </c>
      <c r="D712" s="23"/>
      <c r="E712" s="102" t="s">
        <v>650</v>
      </c>
      <c r="F712" s="23"/>
      <c r="G712" s="23"/>
      <c r="H712" s="23"/>
      <c r="I712" s="23"/>
      <c r="J712" s="23"/>
      <c r="K712" s="103">
        <v>146480.1</v>
      </c>
      <c r="L712" s="23"/>
      <c r="M712" s="103">
        <v>136621.78</v>
      </c>
      <c r="N712" s="23"/>
      <c r="O712" s="104">
        <v>93.27</v>
      </c>
      <c r="P712" s="23"/>
    </row>
    <row r="713" spans="1:16" x14ac:dyDescent="0.2">
      <c r="A713" s="99" t="s">
        <v>0</v>
      </c>
      <c r="B713" s="23"/>
      <c r="C713" s="99" t="s">
        <v>174</v>
      </c>
      <c r="D713" s="23"/>
      <c r="E713" s="23"/>
      <c r="F713" s="23"/>
      <c r="G713" s="23"/>
      <c r="H713" s="23"/>
      <c r="I713" s="23"/>
      <c r="J713" s="23"/>
      <c r="K713" s="100">
        <v>99250.1</v>
      </c>
      <c r="L713" s="23"/>
      <c r="M713" s="100">
        <v>98657.77</v>
      </c>
      <c r="N713" s="23"/>
      <c r="O713" s="101">
        <v>99.4</v>
      </c>
      <c r="P713" s="23"/>
    </row>
    <row r="714" spans="1:16" x14ac:dyDescent="0.2">
      <c r="A714" s="99" t="s">
        <v>0</v>
      </c>
      <c r="B714" s="23"/>
      <c r="C714" s="99" t="s">
        <v>175</v>
      </c>
      <c r="D714" s="23"/>
      <c r="E714" s="23"/>
      <c r="F714" s="23"/>
      <c r="G714" s="23"/>
      <c r="H714" s="23"/>
      <c r="I714" s="23"/>
      <c r="J714" s="23"/>
      <c r="K714" s="100">
        <v>99250.1</v>
      </c>
      <c r="L714" s="23"/>
      <c r="M714" s="100">
        <v>98657.77</v>
      </c>
      <c r="N714" s="23"/>
      <c r="O714" s="101">
        <v>99.4</v>
      </c>
      <c r="P714" s="23"/>
    </row>
    <row r="715" spans="1:16" x14ac:dyDescent="0.2">
      <c r="A715" s="89" t="s">
        <v>0</v>
      </c>
      <c r="B715" s="23"/>
      <c r="C715" s="89" t="s">
        <v>373</v>
      </c>
      <c r="D715" s="23"/>
      <c r="E715" s="89" t="s">
        <v>374</v>
      </c>
      <c r="F715" s="23"/>
      <c r="G715" s="23"/>
      <c r="H715" s="23"/>
      <c r="I715" s="23"/>
      <c r="J715" s="23"/>
      <c r="K715" s="37">
        <v>14200</v>
      </c>
      <c r="L715" s="23"/>
      <c r="M715" s="37">
        <v>14166</v>
      </c>
      <c r="N715" s="23"/>
      <c r="O715" s="22">
        <v>99.76</v>
      </c>
      <c r="P715" s="23"/>
    </row>
    <row r="716" spans="1:16" x14ac:dyDescent="0.2">
      <c r="A716" s="70" t="s">
        <v>0</v>
      </c>
      <c r="B716" s="23"/>
      <c r="C716" s="70" t="s">
        <v>432</v>
      </c>
      <c r="D716" s="23"/>
      <c r="E716" s="70" t="s">
        <v>433</v>
      </c>
      <c r="F716" s="23"/>
      <c r="G716" s="23"/>
      <c r="H716" s="23"/>
      <c r="I716" s="23"/>
      <c r="J716" s="23"/>
      <c r="K716" s="61" t="s">
        <v>0</v>
      </c>
      <c r="L716" s="23"/>
      <c r="M716" s="61">
        <v>14166</v>
      </c>
      <c r="N716" s="23"/>
      <c r="O716" s="62" t="s">
        <v>0</v>
      </c>
      <c r="P716" s="23"/>
    </row>
    <row r="717" spans="1:16" x14ac:dyDescent="0.2">
      <c r="A717" s="89" t="s">
        <v>0</v>
      </c>
      <c r="B717" s="23"/>
      <c r="C717" s="89" t="s">
        <v>525</v>
      </c>
      <c r="D717" s="23"/>
      <c r="E717" s="89" t="s">
        <v>526</v>
      </c>
      <c r="F717" s="23"/>
      <c r="G717" s="23"/>
      <c r="H717" s="23"/>
      <c r="I717" s="23"/>
      <c r="J717" s="23"/>
      <c r="K717" s="37">
        <v>12520.89</v>
      </c>
      <c r="L717" s="23"/>
      <c r="M717" s="37">
        <v>12359.67</v>
      </c>
      <c r="N717" s="23"/>
      <c r="O717" s="22">
        <v>98.71</v>
      </c>
      <c r="P717" s="23"/>
    </row>
    <row r="718" spans="1:16" x14ac:dyDescent="0.2">
      <c r="A718" s="70" t="s">
        <v>0</v>
      </c>
      <c r="B718" s="23"/>
      <c r="C718" s="70" t="s">
        <v>527</v>
      </c>
      <c r="D718" s="23"/>
      <c r="E718" s="70" t="s">
        <v>528</v>
      </c>
      <c r="F718" s="23"/>
      <c r="G718" s="23"/>
      <c r="H718" s="23"/>
      <c r="I718" s="23"/>
      <c r="J718" s="23"/>
      <c r="K718" s="61" t="s">
        <v>0</v>
      </c>
      <c r="L718" s="23"/>
      <c r="M718" s="61">
        <v>9009.67</v>
      </c>
      <c r="N718" s="23"/>
      <c r="O718" s="62" t="s">
        <v>0</v>
      </c>
      <c r="P718" s="23"/>
    </row>
    <row r="719" spans="1:16" x14ac:dyDescent="0.2">
      <c r="A719" s="70" t="s">
        <v>0</v>
      </c>
      <c r="B719" s="23"/>
      <c r="C719" s="70" t="s">
        <v>594</v>
      </c>
      <c r="D719" s="23"/>
      <c r="E719" s="70" t="s">
        <v>595</v>
      </c>
      <c r="F719" s="23"/>
      <c r="G719" s="23"/>
      <c r="H719" s="23"/>
      <c r="I719" s="23"/>
      <c r="J719" s="23"/>
      <c r="K719" s="61" t="s">
        <v>0</v>
      </c>
      <c r="L719" s="23"/>
      <c r="M719" s="61">
        <v>3350</v>
      </c>
      <c r="N719" s="23"/>
      <c r="O719" s="62" t="s">
        <v>0</v>
      </c>
      <c r="P719" s="23"/>
    </row>
    <row r="720" spans="1:16" x14ac:dyDescent="0.2">
      <c r="A720" s="89" t="s">
        <v>0</v>
      </c>
      <c r="B720" s="23"/>
      <c r="C720" s="89" t="s">
        <v>367</v>
      </c>
      <c r="D720" s="23"/>
      <c r="E720" s="89" t="s">
        <v>368</v>
      </c>
      <c r="F720" s="23"/>
      <c r="G720" s="23"/>
      <c r="H720" s="23"/>
      <c r="I720" s="23"/>
      <c r="J720" s="23"/>
      <c r="K720" s="37">
        <v>67987.539999999994</v>
      </c>
      <c r="L720" s="23"/>
      <c r="M720" s="37">
        <v>67642.740000000005</v>
      </c>
      <c r="N720" s="23"/>
      <c r="O720" s="22">
        <v>99.49</v>
      </c>
      <c r="P720" s="23"/>
    </row>
    <row r="721" spans="1:16" x14ac:dyDescent="0.2">
      <c r="A721" s="70" t="s">
        <v>0</v>
      </c>
      <c r="B721" s="23"/>
      <c r="C721" s="70" t="s">
        <v>561</v>
      </c>
      <c r="D721" s="23"/>
      <c r="E721" s="70" t="s">
        <v>562</v>
      </c>
      <c r="F721" s="23"/>
      <c r="G721" s="23"/>
      <c r="H721" s="23"/>
      <c r="I721" s="23"/>
      <c r="J721" s="23"/>
      <c r="K721" s="61" t="s">
        <v>0</v>
      </c>
      <c r="L721" s="23"/>
      <c r="M721" s="61">
        <v>4330.6499999999996</v>
      </c>
      <c r="N721" s="23"/>
      <c r="O721" s="62" t="s">
        <v>0</v>
      </c>
      <c r="P721" s="23"/>
    </row>
    <row r="722" spans="1:16" x14ac:dyDescent="0.2">
      <c r="A722" s="70" t="s">
        <v>0</v>
      </c>
      <c r="B722" s="23"/>
      <c r="C722" s="70" t="s">
        <v>418</v>
      </c>
      <c r="D722" s="23"/>
      <c r="E722" s="70" t="s">
        <v>419</v>
      </c>
      <c r="F722" s="23"/>
      <c r="G722" s="23"/>
      <c r="H722" s="23"/>
      <c r="I722" s="23"/>
      <c r="J722" s="23"/>
      <c r="K722" s="61" t="s">
        <v>0</v>
      </c>
      <c r="L722" s="23"/>
      <c r="M722" s="61">
        <v>21983.5</v>
      </c>
      <c r="N722" s="23"/>
      <c r="O722" s="62" t="s">
        <v>0</v>
      </c>
      <c r="P722" s="23"/>
    </row>
    <row r="723" spans="1:16" x14ac:dyDescent="0.2">
      <c r="A723" s="70" t="s">
        <v>0</v>
      </c>
      <c r="B723" s="23"/>
      <c r="C723" s="70" t="s">
        <v>590</v>
      </c>
      <c r="D723" s="23"/>
      <c r="E723" s="70" t="s">
        <v>591</v>
      </c>
      <c r="F723" s="23"/>
      <c r="G723" s="23"/>
      <c r="H723" s="23"/>
      <c r="I723" s="23"/>
      <c r="J723" s="23"/>
      <c r="K723" s="61" t="s">
        <v>0</v>
      </c>
      <c r="L723" s="23"/>
      <c r="M723" s="61">
        <v>23086.68</v>
      </c>
      <c r="N723" s="23"/>
      <c r="O723" s="62" t="s">
        <v>0</v>
      </c>
      <c r="P723" s="23"/>
    </row>
    <row r="724" spans="1:16" x14ac:dyDescent="0.2">
      <c r="A724" s="70" t="s">
        <v>0</v>
      </c>
      <c r="B724" s="23"/>
      <c r="C724" s="70" t="s">
        <v>596</v>
      </c>
      <c r="D724" s="23"/>
      <c r="E724" s="70" t="s">
        <v>597</v>
      </c>
      <c r="F724" s="23"/>
      <c r="G724" s="23"/>
      <c r="H724" s="23"/>
      <c r="I724" s="23"/>
      <c r="J724" s="23"/>
      <c r="K724" s="61" t="s">
        <v>0</v>
      </c>
      <c r="L724" s="23"/>
      <c r="M724" s="61">
        <v>950</v>
      </c>
      <c r="N724" s="23"/>
      <c r="O724" s="62" t="s">
        <v>0</v>
      </c>
      <c r="P724" s="23"/>
    </row>
    <row r="725" spans="1:16" x14ac:dyDescent="0.2">
      <c r="A725" s="70" t="s">
        <v>0</v>
      </c>
      <c r="B725" s="23"/>
      <c r="C725" s="70" t="s">
        <v>402</v>
      </c>
      <c r="D725" s="23"/>
      <c r="E725" s="70" t="s">
        <v>403</v>
      </c>
      <c r="F725" s="23"/>
      <c r="G725" s="23"/>
      <c r="H725" s="23"/>
      <c r="I725" s="23"/>
      <c r="J725" s="23"/>
      <c r="K725" s="61" t="s">
        <v>0</v>
      </c>
      <c r="L725" s="23"/>
      <c r="M725" s="61">
        <v>4125</v>
      </c>
      <c r="N725" s="23"/>
      <c r="O725" s="62" t="s">
        <v>0</v>
      </c>
      <c r="P725" s="23"/>
    </row>
    <row r="726" spans="1:16" x14ac:dyDescent="0.2">
      <c r="A726" s="70" t="s">
        <v>0</v>
      </c>
      <c r="B726" s="23"/>
      <c r="C726" s="70" t="s">
        <v>379</v>
      </c>
      <c r="D726" s="23"/>
      <c r="E726" s="70" t="s">
        <v>380</v>
      </c>
      <c r="F726" s="23"/>
      <c r="G726" s="23"/>
      <c r="H726" s="23"/>
      <c r="I726" s="23"/>
      <c r="J726" s="23"/>
      <c r="K726" s="61" t="s">
        <v>0</v>
      </c>
      <c r="L726" s="23"/>
      <c r="M726" s="61">
        <v>13166.91</v>
      </c>
      <c r="N726" s="23"/>
      <c r="O726" s="62" t="s">
        <v>0</v>
      </c>
      <c r="P726" s="23"/>
    </row>
    <row r="727" spans="1:16" x14ac:dyDescent="0.2">
      <c r="A727" s="89" t="s">
        <v>0</v>
      </c>
      <c r="B727" s="23"/>
      <c r="C727" s="89" t="s">
        <v>327</v>
      </c>
      <c r="D727" s="23"/>
      <c r="E727" s="89" t="s">
        <v>328</v>
      </c>
      <c r="F727" s="23"/>
      <c r="G727" s="23"/>
      <c r="H727" s="23"/>
      <c r="I727" s="23"/>
      <c r="J727" s="23"/>
      <c r="K727" s="37">
        <v>2141.67</v>
      </c>
      <c r="L727" s="23"/>
      <c r="M727" s="37">
        <v>2141.67</v>
      </c>
      <c r="N727" s="23"/>
      <c r="O727" s="22">
        <v>100</v>
      </c>
      <c r="P727" s="23"/>
    </row>
    <row r="728" spans="1:16" x14ac:dyDescent="0.2">
      <c r="A728" s="70" t="s">
        <v>0</v>
      </c>
      <c r="B728" s="23"/>
      <c r="C728" s="70" t="s">
        <v>598</v>
      </c>
      <c r="D728" s="23"/>
      <c r="E728" s="70" t="s">
        <v>599</v>
      </c>
      <c r="F728" s="23"/>
      <c r="G728" s="23"/>
      <c r="H728" s="23"/>
      <c r="I728" s="23"/>
      <c r="J728" s="23"/>
      <c r="K728" s="61" t="s">
        <v>0</v>
      </c>
      <c r="L728" s="23"/>
      <c r="M728" s="61">
        <v>2141.67</v>
      </c>
      <c r="N728" s="23"/>
      <c r="O728" s="62" t="s">
        <v>0</v>
      </c>
      <c r="P728" s="23"/>
    </row>
    <row r="729" spans="1:16" x14ac:dyDescent="0.2">
      <c r="A729" s="89" t="s">
        <v>0</v>
      </c>
      <c r="B729" s="23"/>
      <c r="C729" s="89" t="s">
        <v>347</v>
      </c>
      <c r="D729" s="23"/>
      <c r="E729" s="89" t="s">
        <v>348</v>
      </c>
      <c r="F729" s="23"/>
      <c r="G729" s="23"/>
      <c r="H729" s="23"/>
      <c r="I729" s="23"/>
      <c r="J729" s="23"/>
      <c r="K729" s="37">
        <v>2400</v>
      </c>
      <c r="L729" s="23"/>
      <c r="M729" s="37">
        <v>2347.69</v>
      </c>
      <c r="N729" s="23"/>
      <c r="O729" s="22">
        <v>97.82</v>
      </c>
      <c r="P729" s="23"/>
    </row>
    <row r="730" spans="1:16" x14ac:dyDescent="0.2">
      <c r="A730" s="70" t="s">
        <v>0</v>
      </c>
      <c r="B730" s="23"/>
      <c r="C730" s="70" t="s">
        <v>349</v>
      </c>
      <c r="D730" s="23"/>
      <c r="E730" s="70" t="s">
        <v>350</v>
      </c>
      <c r="F730" s="23"/>
      <c r="G730" s="23"/>
      <c r="H730" s="23"/>
      <c r="I730" s="23"/>
      <c r="J730" s="23"/>
      <c r="K730" s="61" t="s">
        <v>0</v>
      </c>
      <c r="L730" s="23"/>
      <c r="M730" s="61">
        <v>2347.69</v>
      </c>
      <c r="N730" s="23"/>
      <c r="O730" s="62" t="s">
        <v>0</v>
      </c>
      <c r="P730" s="23"/>
    </row>
    <row r="731" spans="1:16" x14ac:dyDescent="0.2">
      <c r="A731" s="99" t="s">
        <v>0</v>
      </c>
      <c r="B731" s="23"/>
      <c r="C731" s="99" t="s">
        <v>975</v>
      </c>
      <c r="D731" s="23"/>
      <c r="E731" s="23"/>
      <c r="F731" s="23"/>
      <c r="G731" s="23"/>
      <c r="H731" s="23"/>
      <c r="I731" s="23"/>
      <c r="J731" s="23"/>
      <c r="K731" s="100">
        <v>47230</v>
      </c>
      <c r="L731" s="23"/>
      <c r="M731" s="100">
        <v>37964.01</v>
      </c>
      <c r="N731" s="23"/>
      <c r="O731" s="101">
        <v>80.38</v>
      </c>
      <c r="P731" s="23"/>
    </row>
    <row r="732" spans="1:16" x14ac:dyDescent="0.2">
      <c r="A732" s="99" t="s">
        <v>0</v>
      </c>
      <c r="B732" s="23"/>
      <c r="C732" s="99" t="s">
        <v>179</v>
      </c>
      <c r="D732" s="23"/>
      <c r="E732" s="23"/>
      <c r="F732" s="23"/>
      <c r="G732" s="23"/>
      <c r="H732" s="23"/>
      <c r="I732" s="23"/>
      <c r="J732" s="23"/>
      <c r="K732" s="100">
        <v>47230</v>
      </c>
      <c r="L732" s="23"/>
      <c r="M732" s="100">
        <v>37964.01</v>
      </c>
      <c r="N732" s="23"/>
      <c r="O732" s="101">
        <v>80.38</v>
      </c>
      <c r="P732" s="23"/>
    </row>
    <row r="733" spans="1:16" x14ac:dyDescent="0.2">
      <c r="A733" s="89" t="s">
        <v>0</v>
      </c>
      <c r="B733" s="23"/>
      <c r="C733" s="89" t="s">
        <v>373</v>
      </c>
      <c r="D733" s="23"/>
      <c r="E733" s="89" t="s">
        <v>374</v>
      </c>
      <c r="F733" s="23"/>
      <c r="G733" s="23"/>
      <c r="H733" s="23"/>
      <c r="I733" s="23"/>
      <c r="J733" s="23"/>
      <c r="K733" s="37">
        <v>5460</v>
      </c>
      <c r="L733" s="23"/>
      <c r="M733" s="37">
        <v>4122</v>
      </c>
      <c r="N733" s="23"/>
      <c r="O733" s="22">
        <v>75.489999999999995</v>
      </c>
      <c r="P733" s="23"/>
    </row>
    <row r="734" spans="1:16" x14ac:dyDescent="0.2">
      <c r="A734" s="70" t="s">
        <v>0</v>
      </c>
      <c r="B734" s="23"/>
      <c r="C734" s="70" t="s">
        <v>375</v>
      </c>
      <c r="D734" s="23"/>
      <c r="E734" s="70" t="s">
        <v>376</v>
      </c>
      <c r="F734" s="23"/>
      <c r="G734" s="23"/>
      <c r="H734" s="23"/>
      <c r="I734" s="23"/>
      <c r="J734" s="23"/>
      <c r="K734" s="61" t="s">
        <v>0</v>
      </c>
      <c r="L734" s="23"/>
      <c r="M734" s="61">
        <v>1560</v>
      </c>
      <c r="N734" s="23"/>
      <c r="O734" s="62" t="s">
        <v>0</v>
      </c>
      <c r="P734" s="23"/>
    </row>
    <row r="735" spans="1:16" x14ac:dyDescent="0.2">
      <c r="A735" s="70" t="s">
        <v>0</v>
      </c>
      <c r="B735" s="23"/>
      <c r="C735" s="70" t="s">
        <v>412</v>
      </c>
      <c r="D735" s="23"/>
      <c r="E735" s="70" t="s">
        <v>413</v>
      </c>
      <c r="F735" s="23"/>
      <c r="G735" s="23"/>
      <c r="H735" s="23"/>
      <c r="I735" s="23"/>
      <c r="J735" s="23"/>
      <c r="K735" s="61" t="s">
        <v>0</v>
      </c>
      <c r="L735" s="23"/>
      <c r="M735" s="61">
        <v>1240</v>
      </c>
      <c r="N735" s="23"/>
      <c r="O735" s="62" t="s">
        <v>0</v>
      </c>
      <c r="P735" s="23"/>
    </row>
    <row r="736" spans="1:16" x14ac:dyDescent="0.2">
      <c r="A736" s="70" t="s">
        <v>0</v>
      </c>
      <c r="B736" s="23"/>
      <c r="C736" s="70" t="s">
        <v>651</v>
      </c>
      <c r="D736" s="23"/>
      <c r="E736" s="70" t="s">
        <v>652</v>
      </c>
      <c r="F736" s="23"/>
      <c r="G736" s="23"/>
      <c r="H736" s="23"/>
      <c r="I736" s="23"/>
      <c r="J736" s="23"/>
      <c r="K736" s="61" t="s">
        <v>0</v>
      </c>
      <c r="L736" s="23"/>
      <c r="M736" s="61">
        <v>1322</v>
      </c>
      <c r="N736" s="23"/>
      <c r="O736" s="62" t="s">
        <v>0</v>
      </c>
      <c r="P736" s="23"/>
    </row>
    <row r="737" spans="1:16" x14ac:dyDescent="0.2">
      <c r="A737" s="89" t="s">
        <v>0</v>
      </c>
      <c r="B737" s="23"/>
      <c r="C737" s="89" t="s">
        <v>525</v>
      </c>
      <c r="D737" s="23"/>
      <c r="E737" s="89" t="s">
        <v>526</v>
      </c>
      <c r="F737" s="23"/>
      <c r="G737" s="23"/>
      <c r="H737" s="23"/>
      <c r="I737" s="23"/>
      <c r="J737" s="23"/>
      <c r="K737" s="37">
        <v>13500</v>
      </c>
      <c r="L737" s="23"/>
      <c r="M737" s="37">
        <v>9578.66</v>
      </c>
      <c r="N737" s="23"/>
      <c r="O737" s="22">
        <v>70.95</v>
      </c>
      <c r="P737" s="23"/>
    </row>
    <row r="738" spans="1:16" x14ac:dyDescent="0.2">
      <c r="A738" s="70" t="s">
        <v>0</v>
      </c>
      <c r="B738" s="23"/>
      <c r="C738" s="70" t="s">
        <v>527</v>
      </c>
      <c r="D738" s="23"/>
      <c r="E738" s="70" t="s">
        <v>528</v>
      </c>
      <c r="F738" s="23"/>
      <c r="G738" s="23"/>
      <c r="H738" s="23"/>
      <c r="I738" s="23"/>
      <c r="J738" s="23"/>
      <c r="K738" s="61" t="s">
        <v>0</v>
      </c>
      <c r="L738" s="23"/>
      <c r="M738" s="61">
        <v>2835.75</v>
      </c>
      <c r="N738" s="23"/>
      <c r="O738" s="62" t="s">
        <v>0</v>
      </c>
      <c r="P738" s="23"/>
    </row>
    <row r="739" spans="1:16" x14ac:dyDescent="0.2">
      <c r="A739" s="70" t="s">
        <v>0</v>
      </c>
      <c r="B739" s="23"/>
      <c r="C739" s="70" t="s">
        <v>588</v>
      </c>
      <c r="D739" s="23"/>
      <c r="E739" s="70" t="s">
        <v>589</v>
      </c>
      <c r="F739" s="23"/>
      <c r="G739" s="23"/>
      <c r="H739" s="23"/>
      <c r="I739" s="23"/>
      <c r="J739" s="23"/>
      <c r="K739" s="61" t="s">
        <v>0</v>
      </c>
      <c r="L739" s="23"/>
      <c r="M739" s="61">
        <v>0</v>
      </c>
      <c r="N739" s="23"/>
      <c r="O739" s="62" t="s">
        <v>0</v>
      </c>
      <c r="P739" s="23"/>
    </row>
    <row r="740" spans="1:16" x14ac:dyDescent="0.2">
      <c r="A740" s="70" t="s">
        <v>0</v>
      </c>
      <c r="B740" s="23"/>
      <c r="C740" s="70" t="s">
        <v>594</v>
      </c>
      <c r="D740" s="23"/>
      <c r="E740" s="70" t="s">
        <v>595</v>
      </c>
      <c r="F740" s="23"/>
      <c r="G740" s="23"/>
      <c r="H740" s="23"/>
      <c r="I740" s="23"/>
      <c r="J740" s="23"/>
      <c r="K740" s="61" t="s">
        <v>0</v>
      </c>
      <c r="L740" s="23"/>
      <c r="M740" s="61">
        <v>794.06</v>
      </c>
      <c r="N740" s="23"/>
      <c r="O740" s="62" t="s">
        <v>0</v>
      </c>
      <c r="P740" s="23"/>
    </row>
    <row r="741" spans="1:16" x14ac:dyDescent="0.2">
      <c r="A741" s="70" t="s">
        <v>0</v>
      </c>
      <c r="B741" s="23"/>
      <c r="C741" s="70" t="s">
        <v>653</v>
      </c>
      <c r="D741" s="23"/>
      <c r="E741" s="70" t="s">
        <v>654</v>
      </c>
      <c r="F741" s="23"/>
      <c r="G741" s="23"/>
      <c r="H741" s="23"/>
      <c r="I741" s="23"/>
      <c r="J741" s="23"/>
      <c r="K741" s="61" t="s">
        <v>0</v>
      </c>
      <c r="L741" s="23"/>
      <c r="M741" s="61">
        <v>5948.85</v>
      </c>
      <c r="N741" s="23"/>
      <c r="O741" s="62" t="s">
        <v>0</v>
      </c>
      <c r="P741" s="23"/>
    </row>
    <row r="742" spans="1:16" x14ac:dyDescent="0.2">
      <c r="A742" s="89" t="s">
        <v>0</v>
      </c>
      <c r="B742" s="23"/>
      <c r="C742" s="89" t="s">
        <v>367</v>
      </c>
      <c r="D742" s="23"/>
      <c r="E742" s="89" t="s">
        <v>368</v>
      </c>
      <c r="F742" s="23"/>
      <c r="G742" s="23"/>
      <c r="H742" s="23"/>
      <c r="I742" s="23"/>
      <c r="J742" s="23"/>
      <c r="K742" s="37">
        <v>16050</v>
      </c>
      <c r="L742" s="23"/>
      <c r="M742" s="37">
        <v>14449.15</v>
      </c>
      <c r="N742" s="23"/>
      <c r="O742" s="22">
        <v>90.03</v>
      </c>
      <c r="P742" s="23"/>
    </row>
    <row r="743" spans="1:16" x14ac:dyDescent="0.2">
      <c r="A743" s="70" t="s">
        <v>0</v>
      </c>
      <c r="B743" s="23"/>
      <c r="C743" s="70" t="s">
        <v>561</v>
      </c>
      <c r="D743" s="23"/>
      <c r="E743" s="70" t="s">
        <v>562</v>
      </c>
      <c r="F743" s="23"/>
      <c r="G743" s="23"/>
      <c r="H743" s="23"/>
      <c r="I743" s="23"/>
      <c r="J743" s="23"/>
      <c r="K743" s="61" t="s">
        <v>0</v>
      </c>
      <c r="L743" s="23"/>
      <c r="M743" s="61">
        <v>177.15</v>
      </c>
      <c r="N743" s="23"/>
      <c r="O743" s="62" t="s">
        <v>0</v>
      </c>
      <c r="P743" s="23"/>
    </row>
    <row r="744" spans="1:16" x14ac:dyDescent="0.2">
      <c r="A744" s="70" t="s">
        <v>0</v>
      </c>
      <c r="B744" s="23"/>
      <c r="C744" s="70" t="s">
        <v>369</v>
      </c>
      <c r="D744" s="23"/>
      <c r="E744" s="70" t="s">
        <v>370</v>
      </c>
      <c r="F744" s="23"/>
      <c r="G744" s="23"/>
      <c r="H744" s="23"/>
      <c r="I744" s="23"/>
      <c r="J744" s="23"/>
      <c r="K744" s="61" t="s">
        <v>0</v>
      </c>
      <c r="L744" s="23"/>
      <c r="M744" s="61">
        <v>2972</v>
      </c>
      <c r="N744" s="23"/>
      <c r="O744" s="62" t="s">
        <v>0</v>
      </c>
      <c r="P744" s="23"/>
    </row>
    <row r="745" spans="1:16" x14ac:dyDescent="0.2">
      <c r="A745" s="70" t="s">
        <v>0</v>
      </c>
      <c r="B745" s="23"/>
      <c r="C745" s="70" t="s">
        <v>377</v>
      </c>
      <c r="D745" s="23"/>
      <c r="E745" s="70" t="s">
        <v>378</v>
      </c>
      <c r="F745" s="23"/>
      <c r="G745" s="23"/>
      <c r="H745" s="23"/>
      <c r="I745" s="23"/>
      <c r="J745" s="23"/>
      <c r="K745" s="61" t="s">
        <v>0</v>
      </c>
      <c r="L745" s="23"/>
      <c r="M745" s="61">
        <v>5300</v>
      </c>
      <c r="N745" s="23"/>
      <c r="O745" s="62" t="s">
        <v>0</v>
      </c>
      <c r="P745" s="23"/>
    </row>
    <row r="746" spans="1:16" x14ac:dyDescent="0.2">
      <c r="A746" s="70" t="s">
        <v>0</v>
      </c>
      <c r="B746" s="23"/>
      <c r="C746" s="70" t="s">
        <v>402</v>
      </c>
      <c r="D746" s="23"/>
      <c r="E746" s="70" t="s">
        <v>403</v>
      </c>
      <c r="F746" s="23"/>
      <c r="G746" s="23"/>
      <c r="H746" s="23"/>
      <c r="I746" s="23"/>
      <c r="J746" s="23"/>
      <c r="K746" s="61" t="s">
        <v>0</v>
      </c>
      <c r="L746" s="23"/>
      <c r="M746" s="61">
        <v>0</v>
      </c>
      <c r="N746" s="23"/>
      <c r="O746" s="62" t="s">
        <v>0</v>
      </c>
      <c r="P746" s="23"/>
    </row>
    <row r="747" spans="1:16" x14ac:dyDescent="0.2">
      <c r="A747" s="70" t="s">
        <v>0</v>
      </c>
      <c r="B747" s="23"/>
      <c r="C747" s="70" t="s">
        <v>379</v>
      </c>
      <c r="D747" s="23"/>
      <c r="E747" s="70" t="s">
        <v>380</v>
      </c>
      <c r="F747" s="23"/>
      <c r="G747" s="23"/>
      <c r="H747" s="23"/>
      <c r="I747" s="23"/>
      <c r="J747" s="23"/>
      <c r="K747" s="61" t="s">
        <v>0</v>
      </c>
      <c r="L747" s="23"/>
      <c r="M747" s="61">
        <v>6000</v>
      </c>
      <c r="N747" s="23"/>
      <c r="O747" s="62" t="s">
        <v>0</v>
      </c>
      <c r="P747" s="23"/>
    </row>
    <row r="748" spans="1:16" x14ac:dyDescent="0.2">
      <c r="A748" s="89" t="s">
        <v>0</v>
      </c>
      <c r="B748" s="23"/>
      <c r="C748" s="89" t="s">
        <v>327</v>
      </c>
      <c r="D748" s="23"/>
      <c r="E748" s="89" t="s">
        <v>328</v>
      </c>
      <c r="F748" s="23"/>
      <c r="G748" s="23"/>
      <c r="H748" s="23"/>
      <c r="I748" s="23"/>
      <c r="J748" s="23"/>
      <c r="K748" s="37">
        <v>3520</v>
      </c>
      <c r="L748" s="23"/>
      <c r="M748" s="37">
        <v>2942.33</v>
      </c>
      <c r="N748" s="23"/>
      <c r="O748" s="22">
        <v>83.59</v>
      </c>
      <c r="P748" s="23"/>
    </row>
    <row r="749" spans="1:16" x14ac:dyDescent="0.2">
      <c r="A749" s="70" t="s">
        <v>0</v>
      </c>
      <c r="B749" s="23"/>
      <c r="C749" s="70" t="s">
        <v>381</v>
      </c>
      <c r="D749" s="23"/>
      <c r="E749" s="70" t="s">
        <v>382</v>
      </c>
      <c r="F749" s="23"/>
      <c r="G749" s="23"/>
      <c r="H749" s="23"/>
      <c r="I749" s="23"/>
      <c r="J749" s="23"/>
      <c r="K749" s="61" t="s">
        <v>0</v>
      </c>
      <c r="L749" s="23"/>
      <c r="M749" s="61">
        <v>500</v>
      </c>
      <c r="N749" s="23"/>
      <c r="O749" s="62" t="s">
        <v>0</v>
      </c>
      <c r="P749" s="23"/>
    </row>
    <row r="750" spans="1:16" x14ac:dyDescent="0.2">
      <c r="A750" s="70" t="s">
        <v>0</v>
      </c>
      <c r="B750" s="23"/>
      <c r="C750" s="70" t="s">
        <v>442</v>
      </c>
      <c r="D750" s="23"/>
      <c r="E750" s="70" t="s">
        <v>443</v>
      </c>
      <c r="F750" s="23"/>
      <c r="G750" s="23"/>
      <c r="H750" s="23"/>
      <c r="I750" s="23"/>
      <c r="J750" s="23"/>
      <c r="K750" s="61" t="s">
        <v>0</v>
      </c>
      <c r="L750" s="23"/>
      <c r="M750" s="61">
        <v>0</v>
      </c>
      <c r="N750" s="23"/>
      <c r="O750" s="62" t="s">
        <v>0</v>
      </c>
      <c r="P750" s="23"/>
    </row>
    <row r="751" spans="1:16" x14ac:dyDescent="0.2">
      <c r="A751" s="70" t="s">
        <v>0</v>
      </c>
      <c r="B751" s="23"/>
      <c r="C751" s="70" t="s">
        <v>404</v>
      </c>
      <c r="D751" s="23"/>
      <c r="E751" s="70" t="s">
        <v>405</v>
      </c>
      <c r="F751" s="23"/>
      <c r="G751" s="23"/>
      <c r="H751" s="23"/>
      <c r="I751" s="23"/>
      <c r="J751" s="23"/>
      <c r="K751" s="61" t="s">
        <v>0</v>
      </c>
      <c r="L751" s="23"/>
      <c r="M751" s="61">
        <v>1920</v>
      </c>
      <c r="N751" s="23"/>
      <c r="O751" s="62" t="s">
        <v>0</v>
      </c>
      <c r="P751" s="23"/>
    </row>
    <row r="752" spans="1:16" x14ac:dyDescent="0.2">
      <c r="A752" s="70" t="s">
        <v>0</v>
      </c>
      <c r="B752" s="23"/>
      <c r="C752" s="70" t="s">
        <v>385</v>
      </c>
      <c r="D752" s="23"/>
      <c r="E752" s="70" t="s">
        <v>328</v>
      </c>
      <c r="F752" s="23"/>
      <c r="G752" s="23"/>
      <c r="H752" s="23"/>
      <c r="I752" s="23"/>
      <c r="J752" s="23"/>
      <c r="K752" s="61" t="s">
        <v>0</v>
      </c>
      <c r="L752" s="23"/>
      <c r="M752" s="61">
        <v>522.33000000000004</v>
      </c>
      <c r="N752" s="23"/>
      <c r="O752" s="62" t="s">
        <v>0</v>
      </c>
      <c r="P752" s="23"/>
    </row>
    <row r="753" spans="1:16" x14ac:dyDescent="0.2">
      <c r="A753" s="89" t="s">
        <v>0</v>
      </c>
      <c r="B753" s="23"/>
      <c r="C753" s="89" t="s">
        <v>347</v>
      </c>
      <c r="D753" s="23"/>
      <c r="E753" s="89" t="s">
        <v>348</v>
      </c>
      <c r="F753" s="23"/>
      <c r="G753" s="23"/>
      <c r="H753" s="23"/>
      <c r="I753" s="23"/>
      <c r="J753" s="23"/>
      <c r="K753" s="37">
        <v>1500</v>
      </c>
      <c r="L753" s="23"/>
      <c r="M753" s="37">
        <v>281.14</v>
      </c>
      <c r="N753" s="23"/>
      <c r="O753" s="22">
        <v>18.739999999999998</v>
      </c>
      <c r="P753" s="23"/>
    </row>
    <row r="754" spans="1:16" x14ac:dyDescent="0.2">
      <c r="A754" s="70" t="s">
        <v>0</v>
      </c>
      <c r="B754" s="23"/>
      <c r="C754" s="70" t="s">
        <v>349</v>
      </c>
      <c r="D754" s="23"/>
      <c r="E754" s="70" t="s">
        <v>350</v>
      </c>
      <c r="F754" s="23"/>
      <c r="G754" s="23"/>
      <c r="H754" s="23"/>
      <c r="I754" s="23"/>
      <c r="J754" s="23"/>
      <c r="K754" s="61" t="s">
        <v>0</v>
      </c>
      <c r="L754" s="23"/>
      <c r="M754" s="61">
        <v>281.14</v>
      </c>
      <c r="N754" s="23"/>
      <c r="O754" s="62" t="s">
        <v>0</v>
      </c>
      <c r="P754" s="23"/>
    </row>
    <row r="755" spans="1:16" x14ac:dyDescent="0.2">
      <c r="A755" s="70" t="s">
        <v>0</v>
      </c>
      <c r="B755" s="23"/>
      <c r="C755" s="70" t="s">
        <v>600</v>
      </c>
      <c r="D755" s="23"/>
      <c r="E755" s="70" t="s">
        <v>601</v>
      </c>
      <c r="F755" s="23"/>
      <c r="G755" s="23"/>
      <c r="H755" s="23"/>
      <c r="I755" s="23"/>
      <c r="J755" s="23"/>
      <c r="K755" s="61" t="s">
        <v>0</v>
      </c>
      <c r="L755" s="23"/>
      <c r="M755" s="61">
        <v>0</v>
      </c>
      <c r="N755" s="23"/>
      <c r="O755" s="62" t="s">
        <v>0</v>
      </c>
      <c r="P755" s="23"/>
    </row>
    <row r="756" spans="1:16" x14ac:dyDescent="0.2">
      <c r="A756" s="89" t="s">
        <v>0</v>
      </c>
      <c r="B756" s="23"/>
      <c r="C756" s="89" t="s">
        <v>466</v>
      </c>
      <c r="D756" s="23"/>
      <c r="E756" s="89" t="s">
        <v>467</v>
      </c>
      <c r="F756" s="23"/>
      <c r="G756" s="23"/>
      <c r="H756" s="23"/>
      <c r="I756" s="23"/>
      <c r="J756" s="23"/>
      <c r="K756" s="37">
        <v>7200</v>
      </c>
      <c r="L756" s="23"/>
      <c r="M756" s="37">
        <v>6590.73</v>
      </c>
      <c r="N756" s="23"/>
      <c r="O756" s="22">
        <v>91.54</v>
      </c>
      <c r="P756" s="23"/>
    </row>
    <row r="757" spans="1:16" x14ac:dyDescent="0.2">
      <c r="A757" s="70" t="s">
        <v>0</v>
      </c>
      <c r="B757" s="23"/>
      <c r="C757" s="70" t="s">
        <v>468</v>
      </c>
      <c r="D757" s="23"/>
      <c r="E757" s="70" t="s">
        <v>469</v>
      </c>
      <c r="F757" s="23"/>
      <c r="G757" s="23"/>
      <c r="H757" s="23"/>
      <c r="I757" s="23"/>
      <c r="J757" s="23"/>
      <c r="K757" s="61" t="s">
        <v>0</v>
      </c>
      <c r="L757" s="23"/>
      <c r="M757" s="61">
        <v>5000</v>
      </c>
      <c r="N757" s="23"/>
      <c r="O757" s="62" t="s">
        <v>0</v>
      </c>
      <c r="P757" s="23"/>
    </row>
    <row r="758" spans="1:16" x14ac:dyDescent="0.2">
      <c r="A758" s="70" t="s">
        <v>0</v>
      </c>
      <c r="B758" s="23"/>
      <c r="C758" s="70" t="s">
        <v>602</v>
      </c>
      <c r="D758" s="23"/>
      <c r="E758" s="70" t="s">
        <v>603</v>
      </c>
      <c r="F758" s="23"/>
      <c r="G758" s="23"/>
      <c r="H758" s="23"/>
      <c r="I758" s="23"/>
      <c r="J758" s="23"/>
      <c r="K758" s="61" t="s">
        <v>0</v>
      </c>
      <c r="L758" s="23"/>
      <c r="M758" s="61">
        <v>1590.73</v>
      </c>
      <c r="N758" s="23"/>
      <c r="O758" s="62" t="s">
        <v>0</v>
      </c>
      <c r="P758" s="23"/>
    </row>
    <row r="759" spans="1:16" x14ac:dyDescent="0.2">
      <c r="A759" s="102"/>
      <c r="B759" s="23"/>
      <c r="C759" s="102" t="s">
        <v>655</v>
      </c>
      <c r="D759" s="23"/>
      <c r="E759" s="102" t="s">
        <v>656</v>
      </c>
      <c r="F759" s="23"/>
      <c r="G759" s="23"/>
      <c r="H759" s="23"/>
      <c r="I759" s="23"/>
      <c r="J759" s="23"/>
      <c r="K759" s="103">
        <v>22759.11</v>
      </c>
      <c r="L759" s="23"/>
      <c r="M759" s="103">
        <v>22759.11</v>
      </c>
      <c r="N759" s="23"/>
      <c r="O759" s="104">
        <v>100</v>
      </c>
      <c r="P759" s="23"/>
    </row>
    <row r="760" spans="1:16" x14ac:dyDescent="0.2">
      <c r="A760" s="99" t="s">
        <v>0</v>
      </c>
      <c r="B760" s="23"/>
      <c r="C760" s="99" t="s">
        <v>174</v>
      </c>
      <c r="D760" s="23"/>
      <c r="E760" s="23"/>
      <c r="F760" s="23"/>
      <c r="G760" s="23"/>
      <c r="H760" s="23"/>
      <c r="I760" s="23"/>
      <c r="J760" s="23"/>
      <c r="K760" s="100">
        <v>22759.11</v>
      </c>
      <c r="L760" s="23"/>
      <c r="M760" s="100">
        <v>22759.11</v>
      </c>
      <c r="N760" s="23"/>
      <c r="O760" s="101">
        <v>100</v>
      </c>
      <c r="P760" s="23"/>
    </row>
    <row r="761" spans="1:16" x14ac:dyDescent="0.2">
      <c r="A761" s="99" t="s">
        <v>0</v>
      </c>
      <c r="B761" s="23"/>
      <c r="C761" s="99" t="s">
        <v>175</v>
      </c>
      <c r="D761" s="23"/>
      <c r="E761" s="23"/>
      <c r="F761" s="23"/>
      <c r="G761" s="23"/>
      <c r="H761" s="23"/>
      <c r="I761" s="23"/>
      <c r="J761" s="23"/>
      <c r="K761" s="100">
        <v>22759.11</v>
      </c>
      <c r="L761" s="23"/>
      <c r="M761" s="100">
        <v>22759.11</v>
      </c>
      <c r="N761" s="23"/>
      <c r="O761" s="101">
        <v>100</v>
      </c>
      <c r="P761" s="23"/>
    </row>
    <row r="762" spans="1:16" x14ac:dyDescent="0.2">
      <c r="A762" s="89" t="s">
        <v>0</v>
      </c>
      <c r="B762" s="23"/>
      <c r="C762" s="89" t="s">
        <v>466</v>
      </c>
      <c r="D762" s="23"/>
      <c r="E762" s="89" t="s">
        <v>467</v>
      </c>
      <c r="F762" s="23"/>
      <c r="G762" s="23"/>
      <c r="H762" s="23"/>
      <c r="I762" s="23"/>
      <c r="J762" s="23"/>
      <c r="K762" s="37">
        <v>22759.11</v>
      </c>
      <c r="L762" s="23"/>
      <c r="M762" s="37">
        <v>22759.11</v>
      </c>
      <c r="N762" s="23"/>
      <c r="O762" s="22">
        <v>100</v>
      </c>
      <c r="P762" s="23"/>
    </row>
    <row r="763" spans="1:16" x14ac:dyDescent="0.2">
      <c r="A763" s="70" t="s">
        <v>0</v>
      </c>
      <c r="B763" s="23"/>
      <c r="C763" s="70" t="s">
        <v>468</v>
      </c>
      <c r="D763" s="23"/>
      <c r="E763" s="70" t="s">
        <v>469</v>
      </c>
      <c r="F763" s="23"/>
      <c r="G763" s="23"/>
      <c r="H763" s="23"/>
      <c r="I763" s="23"/>
      <c r="J763" s="23"/>
      <c r="K763" s="61" t="s">
        <v>0</v>
      </c>
      <c r="L763" s="23"/>
      <c r="M763" s="61">
        <v>20000</v>
      </c>
      <c r="N763" s="23"/>
      <c r="O763" s="62" t="s">
        <v>0</v>
      </c>
      <c r="P763" s="23"/>
    </row>
    <row r="764" spans="1:16" x14ac:dyDescent="0.2">
      <c r="A764" s="70" t="s">
        <v>0</v>
      </c>
      <c r="B764" s="23"/>
      <c r="C764" s="70" t="s">
        <v>602</v>
      </c>
      <c r="D764" s="23"/>
      <c r="E764" s="70" t="s">
        <v>603</v>
      </c>
      <c r="F764" s="23"/>
      <c r="G764" s="23"/>
      <c r="H764" s="23"/>
      <c r="I764" s="23"/>
      <c r="J764" s="23"/>
      <c r="K764" s="61" t="s">
        <v>0</v>
      </c>
      <c r="L764" s="23"/>
      <c r="M764" s="61">
        <v>2759.11</v>
      </c>
      <c r="N764" s="23"/>
      <c r="O764" s="62" t="s">
        <v>0</v>
      </c>
      <c r="P764" s="23"/>
    </row>
    <row r="765" spans="1:16" x14ac:dyDescent="0.2">
      <c r="A765" s="102"/>
      <c r="B765" s="23"/>
      <c r="C765" s="102" t="s">
        <v>657</v>
      </c>
      <c r="D765" s="23"/>
      <c r="E765" s="102" t="s">
        <v>658</v>
      </c>
      <c r="F765" s="23"/>
      <c r="G765" s="23"/>
      <c r="H765" s="23"/>
      <c r="I765" s="23"/>
      <c r="J765" s="23"/>
      <c r="K765" s="103">
        <v>109000</v>
      </c>
      <c r="L765" s="23"/>
      <c r="M765" s="103">
        <v>105932.63</v>
      </c>
      <c r="N765" s="23"/>
      <c r="O765" s="104">
        <v>97.19</v>
      </c>
      <c r="P765" s="23"/>
    </row>
    <row r="766" spans="1:16" x14ac:dyDescent="0.2">
      <c r="A766" s="99" t="s">
        <v>0</v>
      </c>
      <c r="B766" s="23"/>
      <c r="C766" s="99" t="s">
        <v>174</v>
      </c>
      <c r="D766" s="23"/>
      <c r="E766" s="23"/>
      <c r="F766" s="23"/>
      <c r="G766" s="23"/>
      <c r="H766" s="23"/>
      <c r="I766" s="23"/>
      <c r="J766" s="23"/>
      <c r="K766" s="100">
        <v>30000</v>
      </c>
      <c r="L766" s="23"/>
      <c r="M766" s="100">
        <v>29863.01</v>
      </c>
      <c r="N766" s="23"/>
      <c r="O766" s="101">
        <v>99.54</v>
      </c>
      <c r="P766" s="23"/>
    </row>
    <row r="767" spans="1:16" x14ac:dyDescent="0.2">
      <c r="A767" s="99" t="s">
        <v>0</v>
      </c>
      <c r="B767" s="23"/>
      <c r="C767" s="99" t="s">
        <v>175</v>
      </c>
      <c r="D767" s="23"/>
      <c r="E767" s="23"/>
      <c r="F767" s="23"/>
      <c r="G767" s="23"/>
      <c r="H767" s="23"/>
      <c r="I767" s="23"/>
      <c r="J767" s="23"/>
      <c r="K767" s="100">
        <v>30000</v>
      </c>
      <c r="L767" s="23"/>
      <c r="M767" s="100">
        <v>29863.01</v>
      </c>
      <c r="N767" s="23"/>
      <c r="O767" s="101">
        <v>99.54</v>
      </c>
      <c r="P767" s="23"/>
    </row>
    <row r="768" spans="1:16" x14ac:dyDescent="0.2">
      <c r="A768" s="89" t="s">
        <v>0</v>
      </c>
      <c r="B768" s="23"/>
      <c r="C768" s="89" t="s">
        <v>659</v>
      </c>
      <c r="D768" s="23"/>
      <c r="E768" s="89" t="s">
        <v>660</v>
      </c>
      <c r="F768" s="23"/>
      <c r="G768" s="23"/>
      <c r="H768" s="23"/>
      <c r="I768" s="23"/>
      <c r="J768" s="23"/>
      <c r="K768" s="37">
        <v>30000</v>
      </c>
      <c r="L768" s="23"/>
      <c r="M768" s="37">
        <v>29863.01</v>
      </c>
      <c r="N768" s="23"/>
      <c r="O768" s="22">
        <v>99.54</v>
      </c>
      <c r="P768" s="23"/>
    </row>
    <row r="769" spans="1:16" x14ac:dyDescent="0.2">
      <c r="A769" s="70" t="s">
        <v>0</v>
      </c>
      <c r="B769" s="23"/>
      <c r="C769" s="70" t="s">
        <v>661</v>
      </c>
      <c r="D769" s="23"/>
      <c r="E769" s="70" t="s">
        <v>662</v>
      </c>
      <c r="F769" s="23"/>
      <c r="G769" s="23"/>
      <c r="H769" s="23"/>
      <c r="I769" s="23"/>
      <c r="J769" s="23"/>
      <c r="K769" s="61" t="s">
        <v>0</v>
      </c>
      <c r="L769" s="23"/>
      <c r="M769" s="61">
        <v>29863.01</v>
      </c>
      <c r="N769" s="23"/>
      <c r="O769" s="62" t="s">
        <v>0</v>
      </c>
      <c r="P769" s="23"/>
    </row>
    <row r="770" spans="1:16" x14ac:dyDescent="0.2">
      <c r="A770" s="99" t="s">
        <v>0</v>
      </c>
      <c r="B770" s="23"/>
      <c r="C770" s="99" t="s">
        <v>975</v>
      </c>
      <c r="D770" s="23"/>
      <c r="E770" s="23"/>
      <c r="F770" s="23"/>
      <c r="G770" s="23"/>
      <c r="H770" s="23"/>
      <c r="I770" s="23"/>
      <c r="J770" s="23"/>
      <c r="K770" s="100">
        <v>79000</v>
      </c>
      <c r="L770" s="23"/>
      <c r="M770" s="100">
        <v>76069.62</v>
      </c>
      <c r="N770" s="23"/>
      <c r="O770" s="101">
        <v>96.29</v>
      </c>
      <c r="P770" s="23"/>
    </row>
    <row r="771" spans="1:16" x14ac:dyDescent="0.2">
      <c r="A771" s="99" t="s">
        <v>0</v>
      </c>
      <c r="B771" s="23"/>
      <c r="C771" s="99" t="s">
        <v>179</v>
      </c>
      <c r="D771" s="23"/>
      <c r="E771" s="23"/>
      <c r="F771" s="23"/>
      <c r="G771" s="23"/>
      <c r="H771" s="23"/>
      <c r="I771" s="23"/>
      <c r="J771" s="23"/>
      <c r="K771" s="100">
        <v>79000</v>
      </c>
      <c r="L771" s="23"/>
      <c r="M771" s="100">
        <v>76069.62</v>
      </c>
      <c r="N771" s="23"/>
      <c r="O771" s="101">
        <v>96.29</v>
      </c>
      <c r="P771" s="23"/>
    </row>
    <row r="772" spans="1:16" x14ac:dyDescent="0.2">
      <c r="A772" s="89" t="s">
        <v>0</v>
      </c>
      <c r="B772" s="23"/>
      <c r="C772" s="89" t="s">
        <v>659</v>
      </c>
      <c r="D772" s="23"/>
      <c r="E772" s="89" t="s">
        <v>660</v>
      </c>
      <c r="F772" s="23"/>
      <c r="G772" s="23"/>
      <c r="H772" s="23"/>
      <c r="I772" s="23"/>
      <c r="J772" s="23"/>
      <c r="K772" s="37">
        <v>79000</v>
      </c>
      <c r="L772" s="23"/>
      <c r="M772" s="37">
        <v>76069.62</v>
      </c>
      <c r="N772" s="23"/>
      <c r="O772" s="22">
        <v>96.29</v>
      </c>
      <c r="P772" s="23"/>
    </row>
    <row r="773" spans="1:16" x14ac:dyDescent="0.2">
      <c r="A773" s="70" t="s">
        <v>0</v>
      </c>
      <c r="B773" s="23"/>
      <c r="C773" s="70" t="s">
        <v>661</v>
      </c>
      <c r="D773" s="23"/>
      <c r="E773" s="70" t="s">
        <v>662</v>
      </c>
      <c r="F773" s="23"/>
      <c r="G773" s="23"/>
      <c r="H773" s="23"/>
      <c r="I773" s="23"/>
      <c r="J773" s="23"/>
      <c r="K773" s="61" t="s">
        <v>0</v>
      </c>
      <c r="L773" s="23"/>
      <c r="M773" s="61">
        <v>76069.62</v>
      </c>
      <c r="N773" s="23"/>
      <c r="O773" s="62" t="s">
        <v>0</v>
      </c>
      <c r="P773" s="23"/>
    </row>
    <row r="774" spans="1:16" ht="30" customHeight="1" x14ac:dyDescent="0.2">
      <c r="A774" s="102"/>
      <c r="B774" s="23"/>
      <c r="C774" s="102" t="s">
        <v>663</v>
      </c>
      <c r="D774" s="23"/>
      <c r="E774" s="112" t="s">
        <v>664</v>
      </c>
      <c r="F774" s="52"/>
      <c r="G774" s="52"/>
      <c r="H774" s="52"/>
      <c r="I774" s="52"/>
      <c r="J774" s="52"/>
      <c r="K774" s="103">
        <v>16676.43</v>
      </c>
      <c r="L774" s="23"/>
      <c r="M774" s="103">
        <v>16494.63</v>
      </c>
      <c r="N774" s="23"/>
      <c r="O774" s="104">
        <v>98.91</v>
      </c>
      <c r="P774" s="23"/>
    </row>
    <row r="775" spans="1:16" x14ac:dyDescent="0.2">
      <c r="A775" s="99" t="s">
        <v>0</v>
      </c>
      <c r="B775" s="23"/>
      <c r="C775" s="99" t="s">
        <v>174</v>
      </c>
      <c r="D775" s="23"/>
      <c r="E775" s="23"/>
      <c r="F775" s="23"/>
      <c r="G775" s="23"/>
      <c r="H775" s="23"/>
      <c r="I775" s="23"/>
      <c r="J775" s="23"/>
      <c r="K775" s="100">
        <v>15906.43</v>
      </c>
      <c r="L775" s="23"/>
      <c r="M775" s="100">
        <v>15906.43</v>
      </c>
      <c r="N775" s="23"/>
      <c r="O775" s="101">
        <v>100</v>
      </c>
      <c r="P775" s="23"/>
    </row>
    <row r="776" spans="1:16" x14ac:dyDescent="0.2">
      <c r="A776" s="99" t="s">
        <v>0</v>
      </c>
      <c r="B776" s="23"/>
      <c r="C776" s="99" t="s">
        <v>175</v>
      </c>
      <c r="D776" s="23"/>
      <c r="E776" s="23"/>
      <c r="F776" s="23"/>
      <c r="G776" s="23"/>
      <c r="H776" s="23"/>
      <c r="I776" s="23"/>
      <c r="J776" s="23"/>
      <c r="K776" s="100">
        <v>15906.43</v>
      </c>
      <c r="L776" s="23"/>
      <c r="M776" s="100">
        <v>15906.43</v>
      </c>
      <c r="N776" s="23"/>
      <c r="O776" s="101">
        <v>100</v>
      </c>
      <c r="P776" s="23"/>
    </row>
    <row r="777" spans="1:16" x14ac:dyDescent="0.2">
      <c r="A777" s="89" t="s">
        <v>0</v>
      </c>
      <c r="B777" s="23"/>
      <c r="C777" s="89" t="s">
        <v>373</v>
      </c>
      <c r="D777" s="23"/>
      <c r="E777" s="89" t="s">
        <v>374</v>
      </c>
      <c r="F777" s="23"/>
      <c r="G777" s="23"/>
      <c r="H777" s="23"/>
      <c r="I777" s="23"/>
      <c r="J777" s="23"/>
      <c r="K777" s="37">
        <v>1400</v>
      </c>
      <c r="L777" s="23"/>
      <c r="M777" s="37">
        <v>1400</v>
      </c>
      <c r="N777" s="23"/>
      <c r="O777" s="22">
        <v>100</v>
      </c>
      <c r="P777" s="23"/>
    </row>
    <row r="778" spans="1:16" x14ac:dyDescent="0.2">
      <c r="A778" s="70" t="s">
        <v>0</v>
      </c>
      <c r="B778" s="23"/>
      <c r="C778" s="70" t="s">
        <v>412</v>
      </c>
      <c r="D778" s="23"/>
      <c r="E778" s="70" t="s">
        <v>413</v>
      </c>
      <c r="F778" s="23"/>
      <c r="G778" s="23"/>
      <c r="H778" s="23"/>
      <c r="I778" s="23"/>
      <c r="J778" s="23"/>
      <c r="K778" s="61" t="s">
        <v>0</v>
      </c>
      <c r="L778" s="23"/>
      <c r="M778" s="61">
        <v>1400</v>
      </c>
      <c r="N778" s="23"/>
      <c r="O778" s="62" t="s">
        <v>0</v>
      </c>
      <c r="P778" s="23"/>
    </row>
    <row r="779" spans="1:16" x14ac:dyDescent="0.2">
      <c r="A779" s="89" t="s">
        <v>0</v>
      </c>
      <c r="B779" s="23"/>
      <c r="C779" s="89" t="s">
        <v>525</v>
      </c>
      <c r="D779" s="23"/>
      <c r="E779" s="89" t="s">
        <v>526</v>
      </c>
      <c r="F779" s="23"/>
      <c r="G779" s="23"/>
      <c r="H779" s="23"/>
      <c r="I779" s="23"/>
      <c r="J779" s="23"/>
      <c r="K779" s="37">
        <v>600</v>
      </c>
      <c r="L779" s="23"/>
      <c r="M779" s="37">
        <v>600</v>
      </c>
      <c r="N779" s="23"/>
      <c r="O779" s="22">
        <v>100</v>
      </c>
      <c r="P779" s="23"/>
    </row>
    <row r="780" spans="1:16" x14ac:dyDescent="0.2">
      <c r="A780" s="70" t="s">
        <v>0</v>
      </c>
      <c r="B780" s="23"/>
      <c r="C780" s="70" t="s">
        <v>527</v>
      </c>
      <c r="D780" s="23"/>
      <c r="E780" s="70" t="s">
        <v>528</v>
      </c>
      <c r="F780" s="23"/>
      <c r="G780" s="23"/>
      <c r="H780" s="23"/>
      <c r="I780" s="23"/>
      <c r="J780" s="23"/>
      <c r="K780" s="61" t="s">
        <v>0</v>
      </c>
      <c r="L780" s="23"/>
      <c r="M780" s="61">
        <v>600</v>
      </c>
      <c r="N780" s="23"/>
      <c r="O780" s="62" t="s">
        <v>0</v>
      </c>
      <c r="P780" s="23"/>
    </row>
    <row r="781" spans="1:16" x14ac:dyDescent="0.2">
      <c r="A781" s="89" t="s">
        <v>0</v>
      </c>
      <c r="B781" s="23"/>
      <c r="C781" s="89" t="s">
        <v>367</v>
      </c>
      <c r="D781" s="23"/>
      <c r="E781" s="89" t="s">
        <v>368</v>
      </c>
      <c r="F781" s="23"/>
      <c r="G781" s="23"/>
      <c r="H781" s="23"/>
      <c r="I781" s="23"/>
      <c r="J781" s="23"/>
      <c r="K781" s="37">
        <v>13906.43</v>
      </c>
      <c r="L781" s="23"/>
      <c r="M781" s="37">
        <v>13906.43</v>
      </c>
      <c r="N781" s="23"/>
      <c r="O781" s="22">
        <v>100</v>
      </c>
      <c r="P781" s="23"/>
    </row>
    <row r="782" spans="1:16" x14ac:dyDescent="0.2">
      <c r="A782" s="70" t="s">
        <v>0</v>
      </c>
      <c r="B782" s="23"/>
      <c r="C782" s="70" t="s">
        <v>377</v>
      </c>
      <c r="D782" s="23"/>
      <c r="E782" s="70" t="s">
        <v>378</v>
      </c>
      <c r="F782" s="23"/>
      <c r="G782" s="23"/>
      <c r="H782" s="23"/>
      <c r="I782" s="23"/>
      <c r="J782" s="23"/>
      <c r="K782" s="61" t="s">
        <v>0</v>
      </c>
      <c r="L782" s="23"/>
      <c r="M782" s="61">
        <v>3356.43</v>
      </c>
      <c r="N782" s="23"/>
      <c r="O782" s="62" t="s">
        <v>0</v>
      </c>
      <c r="P782" s="23"/>
    </row>
    <row r="783" spans="1:16" x14ac:dyDescent="0.2">
      <c r="A783" s="70" t="s">
        <v>0</v>
      </c>
      <c r="B783" s="23"/>
      <c r="C783" s="70" t="s">
        <v>379</v>
      </c>
      <c r="D783" s="23"/>
      <c r="E783" s="70" t="s">
        <v>380</v>
      </c>
      <c r="F783" s="23"/>
      <c r="G783" s="23"/>
      <c r="H783" s="23"/>
      <c r="I783" s="23"/>
      <c r="J783" s="23"/>
      <c r="K783" s="61" t="s">
        <v>0</v>
      </c>
      <c r="L783" s="23"/>
      <c r="M783" s="61">
        <v>10550</v>
      </c>
      <c r="N783" s="23"/>
      <c r="O783" s="62" t="s">
        <v>0</v>
      </c>
      <c r="P783" s="23"/>
    </row>
    <row r="784" spans="1:16" x14ac:dyDescent="0.2">
      <c r="A784" s="99" t="s">
        <v>0</v>
      </c>
      <c r="B784" s="23"/>
      <c r="C784" s="99" t="s">
        <v>975</v>
      </c>
      <c r="D784" s="23"/>
      <c r="E784" s="23"/>
      <c r="F784" s="23"/>
      <c r="G784" s="23"/>
      <c r="H784" s="23"/>
      <c r="I784" s="23"/>
      <c r="J784" s="23"/>
      <c r="K784" s="100">
        <v>770</v>
      </c>
      <c r="L784" s="23"/>
      <c r="M784" s="100">
        <v>588.20000000000005</v>
      </c>
      <c r="N784" s="23"/>
      <c r="O784" s="101">
        <v>76.39</v>
      </c>
      <c r="P784" s="23"/>
    </row>
    <row r="785" spans="1:16" x14ac:dyDescent="0.2">
      <c r="A785" s="99" t="s">
        <v>0</v>
      </c>
      <c r="B785" s="23"/>
      <c r="C785" s="99" t="s">
        <v>179</v>
      </c>
      <c r="D785" s="23"/>
      <c r="E785" s="23"/>
      <c r="F785" s="23"/>
      <c r="G785" s="23"/>
      <c r="H785" s="23"/>
      <c r="I785" s="23"/>
      <c r="J785" s="23"/>
      <c r="K785" s="100">
        <v>770</v>
      </c>
      <c r="L785" s="23"/>
      <c r="M785" s="100">
        <v>588.20000000000005</v>
      </c>
      <c r="N785" s="23"/>
      <c r="O785" s="101">
        <v>76.39</v>
      </c>
      <c r="P785" s="23"/>
    </row>
    <row r="786" spans="1:16" x14ac:dyDescent="0.2">
      <c r="A786" s="89" t="s">
        <v>0</v>
      </c>
      <c r="B786" s="23"/>
      <c r="C786" s="89" t="s">
        <v>525</v>
      </c>
      <c r="D786" s="23"/>
      <c r="E786" s="89" t="s">
        <v>526</v>
      </c>
      <c r="F786" s="23"/>
      <c r="G786" s="23"/>
      <c r="H786" s="23"/>
      <c r="I786" s="23"/>
      <c r="J786" s="23"/>
      <c r="K786" s="37">
        <v>370</v>
      </c>
      <c r="L786" s="23"/>
      <c r="M786" s="37">
        <v>212.6</v>
      </c>
      <c r="N786" s="23"/>
      <c r="O786" s="22">
        <v>57.46</v>
      </c>
      <c r="P786" s="23"/>
    </row>
    <row r="787" spans="1:16" x14ac:dyDescent="0.2">
      <c r="A787" s="70" t="s">
        <v>0</v>
      </c>
      <c r="B787" s="23"/>
      <c r="C787" s="70" t="s">
        <v>527</v>
      </c>
      <c r="D787" s="23"/>
      <c r="E787" s="70" t="s">
        <v>528</v>
      </c>
      <c r="F787" s="23"/>
      <c r="G787" s="23"/>
      <c r="H787" s="23"/>
      <c r="I787" s="23"/>
      <c r="J787" s="23"/>
      <c r="K787" s="61" t="s">
        <v>0</v>
      </c>
      <c r="L787" s="23"/>
      <c r="M787" s="61">
        <v>212.6</v>
      </c>
      <c r="N787" s="23"/>
      <c r="O787" s="62" t="s">
        <v>0</v>
      </c>
      <c r="P787" s="23"/>
    </row>
    <row r="788" spans="1:16" x14ac:dyDescent="0.2">
      <c r="A788" s="89" t="s">
        <v>0</v>
      </c>
      <c r="B788" s="23"/>
      <c r="C788" s="89" t="s">
        <v>327</v>
      </c>
      <c r="D788" s="23"/>
      <c r="E788" s="89" t="s">
        <v>328</v>
      </c>
      <c r="F788" s="23"/>
      <c r="G788" s="23"/>
      <c r="H788" s="23"/>
      <c r="I788" s="23"/>
      <c r="J788" s="23"/>
      <c r="K788" s="37">
        <v>400</v>
      </c>
      <c r="L788" s="23"/>
      <c r="M788" s="37">
        <v>375.6</v>
      </c>
      <c r="N788" s="23"/>
      <c r="O788" s="22">
        <v>93.9</v>
      </c>
      <c r="P788" s="23"/>
    </row>
    <row r="789" spans="1:16" x14ac:dyDescent="0.2">
      <c r="A789" s="70" t="s">
        <v>0</v>
      </c>
      <c r="B789" s="23"/>
      <c r="C789" s="70" t="s">
        <v>381</v>
      </c>
      <c r="D789" s="23"/>
      <c r="E789" s="70" t="s">
        <v>382</v>
      </c>
      <c r="F789" s="23"/>
      <c r="G789" s="23"/>
      <c r="H789" s="23"/>
      <c r="I789" s="23"/>
      <c r="J789" s="23"/>
      <c r="K789" s="61" t="s">
        <v>0</v>
      </c>
      <c r="L789" s="23"/>
      <c r="M789" s="61">
        <v>375.6</v>
      </c>
      <c r="N789" s="23"/>
      <c r="O789" s="62" t="s">
        <v>0</v>
      </c>
      <c r="P789" s="23"/>
    </row>
    <row r="790" spans="1:16" x14ac:dyDescent="0.2">
      <c r="A790" s="109" t="s">
        <v>0</v>
      </c>
      <c r="B790" s="23"/>
      <c r="C790" s="109" t="s">
        <v>665</v>
      </c>
      <c r="D790" s="23"/>
      <c r="E790" s="23"/>
      <c r="F790" s="23"/>
      <c r="G790" s="23"/>
      <c r="H790" s="23"/>
      <c r="I790" s="23"/>
      <c r="J790" s="23"/>
      <c r="K790" s="110">
        <v>667075</v>
      </c>
      <c r="L790" s="23"/>
      <c r="M790" s="110">
        <v>565940.27</v>
      </c>
      <c r="N790" s="23"/>
      <c r="O790" s="111">
        <v>84.84</v>
      </c>
      <c r="P790" s="23"/>
    </row>
    <row r="791" spans="1:16" x14ac:dyDescent="0.2">
      <c r="A791" s="99" t="s">
        <v>0</v>
      </c>
      <c r="B791" s="23"/>
      <c r="C791" s="99" t="s">
        <v>174</v>
      </c>
      <c r="D791" s="23"/>
      <c r="E791" s="23"/>
      <c r="F791" s="23"/>
      <c r="G791" s="23"/>
      <c r="H791" s="23"/>
      <c r="I791" s="23"/>
      <c r="J791" s="23"/>
      <c r="K791" s="100">
        <v>562074.9</v>
      </c>
      <c r="L791" s="23"/>
      <c r="M791" s="100">
        <v>517919.95</v>
      </c>
      <c r="N791" s="23"/>
      <c r="O791" s="101">
        <v>92.14</v>
      </c>
      <c r="P791" s="23"/>
    </row>
    <row r="792" spans="1:16" x14ac:dyDescent="0.2">
      <c r="A792" s="99" t="s">
        <v>0</v>
      </c>
      <c r="B792" s="23"/>
      <c r="C792" s="99" t="s">
        <v>175</v>
      </c>
      <c r="D792" s="23"/>
      <c r="E792" s="23"/>
      <c r="F792" s="23"/>
      <c r="G792" s="23"/>
      <c r="H792" s="23"/>
      <c r="I792" s="23"/>
      <c r="J792" s="23"/>
      <c r="K792" s="100">
        <v>562074.9</v>
      </c>
      <c r="L792" s="23"/>
      <c r="M792" s="100">
        <v>517919.95</v>
      </c>
      <c r="N792" s="23"/>
      <c r="O792" s="101">
        <v>92.14</v>
      </c>
      <c r="P792" s="23"/>
    </row>
    <row r="793" spans="1:16" x14ac:dyDescent="0.2">
      <c r="A793" s="99" t="s">
        <v>0</v>
      </c>
      <c r="B793" s="23"/>
      <c r="C793" s="99" t="s">
        <v>975</v>
      </c>
      <c r="D793" s="23"/>
      <c r="E793" s="23"/>
      <c r="F793" s="23"/>
      <c r="G793" s="23"/>
      <c r="H793" s="23"/>
      <c r="I793" s="23"/>
      <c r="J793" s="23"/>
      <c r="K793" s="100">
        <v>105000.1</v>
      </c>
      <c r="L793" s="23"/>
      <c r="M793" s="100">
        <v>48020.32</v>
      </c>
      <c r="N793" s="23"/>
      <c r="O793" s="101">
        <v>45.73</v>
      </c>
      <c r="P793" s="23"/>
    </row>
    <row r="794" spans="1:16" x14ac:dyDescent="0.2">
      <c r="A794" s="99" t="s">
        <v>0</v>
      </c>
      <c r="B794" s="23"/>
      <c r="C794" s="99" t="s">
        <v>178</v>
      </c>
      <c r="D794" s="23"/>
      <c r="E794" s="23"/>
      <c r="F794" s="23"/>
      <c r="G794" s="23"/>
      <c r="H794" s="23"/>
      <c r="I794" s="23"/>
      <c r="J794" s="23"/>
      <c r="K794" s="100">
        <v>105000.1</v>
      </c>
      <c r="L794" s="23"/>
      <c r="M794" s="100">
        <v>48020.32</v>
      </c>
      <c r="N794" s="23"/>
      <c r="O794" s="101">
        <v>45.73</v>
      </c>
      <c r="P794" s="23"/>
    </row>
    <row r="795" spans="1:16" x14ac:dyDescent="0.2">
      <c r="A795" s="105" t="s">
        <v>0</v>
      </c>
      <c r="B795" s="23"/>
      <c r="C795" s="105" t="s">
        <v>321</v>
      </c>
      <c r="D795" s="23"/>
      <c r="E795" s="105" t="s">
        <v>322</v>
      </c>
      <c r="F795" s="23"/>
      <c r="G795" s="23"/>
      <c r="H795" s="23"/>
      <c r="I795" s="23"/>
      <c r="J795" s="23"/>
      <c r="K795" s="107">
        <v>667075</v>
      </c>
      <c r="L795" s="23"/>
      <c r="M795" s="107">
        <v>565940.27</v>
      </c>
      <c r="N795" s="23"/>
      <c r="O795" s="108">
        <v>84.84</v>
      </c>
      <c r="P795" s="23"/>
    </row>
    <row r="796" spans="1:16" x14ac:dyDescent="0.2">
      <c r="A796" s="105" t="s">
        <v>0</v>
      </c>
      <c r="B796" s="23"/>
      <c r="C796" s="105" t="s">
        <v>666</v>
      </c>
      <c r="D796" s="23"/>
      <c r="E796" s="105" t="s">
        <v>489</v>
      </c>
      <c r="F796" s="23"/>
      <c r="G796" s="23"/>
      <c r="H796" s="23"/>
      <c r="I796" s="23"/>
      <c r="J796" s="23"/>
      <c r="K796" s="107">
        <v>667075</v>
      </c>
      <c r="L796" s="23"/>
      <c r="M796" s="107">
        <v>565940.27</v>
      </c>
      <c r="N796" s="23"/>
      <c r="O796" s="108">
        <v>84.84</v>
      </c>
      <c r="P796" s="23"/>
    </row>
    <row r="797" spans="1:16" x14ac:dyDescent="0.2">
      <c r="A797" s="102"/>
      <c r="B797" s="23"/>
      <c r="C797" s="102" t="s">
        <v>667</v>
      </c>
      <c r="D797" s="23"/>
      <c r="E797" s="102" t="s">
        <v>668</v>
      </c>
      <c r="F797" s="23"/>
      <c r="G797" s="23"/>
      <c r="H797" s="23"/>
      <c r="I797" s="23"/>
      <c r="J797" s="23"/>
      <c r="K797" s="103">
        <v>358722.22</v>
      </c>
      <c r="L797" s="23"/>
      <c r="M797" s="103">
        <v>358722.22</v>
      </c>
      <c r="N797" s="23"/>
      <c r="O797" s="104">
        <v>100</v>
      </c>
      <c r="P797" s="23"/>
    </row>
    <row r="798" spans="1:16" x14ac:dyDescent="0.2">
      <c r="A798" s="99" t="s">
        <v>0</v>
      </c>
      <c r="B798" s="23"/>
      <c r="C798" s="99" t="s">
        <v>174</v>
      </c>
      <c r="D798" s="23"/>
      <c r="E798" s="23"/>
      <c r="F798" s="23"/>
      <c r="G798" s="23"/>
      <c r="H798" s="23"/>
      <c r="I798" s="23"/>
      <c r="J798" s="23"/>
      <c r="K798" s="100">
        <v>358722.22</v>
      </c>
      <c r="L798" s="23"/>
      <c r="M798" s="100">
        <v>358722.22</v>
      </c>
      <c r="N798" s="23"/>
      <c r="O798" s="101">
        <v>100</v>
      </c>
      <c r="P798" s="23"/>
    </row>
    <row r="799" spans="1:16" x14ac:dyDescent="0.2">
      <c r="A799" s="99" t="s">
        <v>0</v>
      </c>
      <c r="B799" s="23"/>
      <c r="C799" s="99" t="s">
        <v>175</v>
      </c>
      <c r="D799" s="23"/>
      <c r="E799" s="23"/>
      <c r="F799" s="23"/>
      <c r="G799" s="23"/>
      <c r="H799" s="23"/>
      <c r="I799" s="23"/>
      <c r="J799" s="23"/>
      <c r="K799" s="100">
        <v>358722.22</v>
      </c>
      <c r="L799" s="23"/>
      <c r="M799" s="100">
        <v>358722.22</v>
      </c>
      <c r="N799" s="23"/>
      <c r="O799" s="101">
        <v>100</v>
      </c>
      <c r="P799" s="23"/>
    </row>
    <row r="800" spans="1:16" x14ac:dyDescent="0.2">
      <c r="A800" s="89" t="s">
        <v>0</v>
      </c>
      <c r="B800" s="23"/>
      <c r="C800" s="89" t="s">
        <v>424</v>
      </c>
      <c r="D800" s="23"/>
      <c r="E800" s="89" t="s">
        <v>425</v>
      </c>
      <c r="F800" s="23"/>
      <c r="G800" s="23"/>
      <c r="H800" s="23"/>
      <c r="I800" s="23"/>
      <c r="J800" s="23"/>
      <c r="K800" s="37">
        <v>298256.46999999997</v>
      </c>
      <c r="L800" s="23"/>
      <c r="M800" s="37">
        <v>298256.46999999997</v>
      </c>
      <c r="N800" s="23"/>
      <c r="O800" s="22">
        <v>100</v>
      </c>
      <c r="P800" s="23"/>
    </row>
    <row r="801" spans="1:16" x14ac:dyDescent="0.2">
      <c r="A801" s="70" t="s">
        <v>0</v>
      </c>
      <c r="B801" s="23"/>
      <c r="C801" s="70" t="s">
        <v>426</v>
      </c>
      <c r="D801" s="23"/>
      <c r="E801" s="70" t="s">
        <v>427</v>
      </c>
      <c r="F801" s="23"/>
      <c r="G801" s="23"/>
      <c r="H801" s="23"/>
      <c r="I801" s="23"/>
      <c r="J801" s="23"/>
      <c r="K801" s="61" t="s">
        <v>0</v>
      </c>
      <c r="L801" s="23"/>
      <c r="M801" s="61">
        <v>298256.46999999997</v>
      </c>
      <c r="N801" s="23"/>
      <c r="O801" s="62" t="s">
        <v>0</v>
      </c>
      <c r="P801" s="23"/>
    </row>
    <row r="802" spans="1:16" x14ac:dyDescent="0.2">
      <c r="A802" s="89" t="s">
        <v>0</v>
      </c>
      <c r="B802" s="23"/>
      <c r="C802" s="89" t="s">
        <v>522</v>
      </c>
      <c r="D802" s="23"/>
      <c r="E802" s="89" t="s">
        <v>523</v>
      </c>
      <c r="F802" s="23"/>
      <c r="G802" s="23"/>
      <c r="H802" s="23"/>
      <c r="I802" s="23"/>
      <c r="J802" s="23"/>
      <c r="K802" s="37">
        <v>11253.45</v>
      </c>
      <c r="L802" s="23"/>
      <c r="M802" s="37">
        <v>11253.45</v>
      </c>
      <c r="N802" s="23"/>
      <c r="O802" s="22">
        <v>100</v>
      </c>
      <c r="P802" s="23"/>
    </row>
    <row r="803" spans="1:16" x14ac:dyDescent="0.2">
      <c r="A803" s="70" t="s">
        <v>0</v>
      </c>
      <c r="B803" s="23"/>
      <c r="C803" s="70" t="s">
        <v>524</v>
      </c>
      <c r="D803" s="23"/>
      <c r="E803" s="70" t="s">
        <v>523</v>
      </c>
      <c r="F803" s="23"/>
      <c r="G803" s="23"/>
      <c r="H803" s="23"/>
      <c r="I803" s="23"/>
      <c r="J803" s="23"/>
      <c r="K803" s="61" t="s">
        <v>0</v>
      </c>
      <c r="L803" s="23"/>
      <c r="M803" s="61">
        <v>11253.45</v>
      </c>
      <c r="N803" s="23"/>
      <c r="O803" s="62" t="s">
        <v>0</v>
      </c>
      <c r="P803" s="23"/>
    </row>
    <row r="804" spans="1:16" x14ac:dyDescent="0.2">
      <c r="A804" s="89" t="s">
        <v>0</v>
      </c>
      <c r="B804" s="23"/>
      <c r="C804" s="89" t="s">
        <v>428</v>
      </c>
      <c r="D804" s="23"/>
      <c r="E804" s="89" t="s">
        <v>429</v>
      </c>
      <c r="F804" s="23"/>
      <c r="G804" s="23"/>
      <c r="H804" s="23"/>
      <c r="I804" s="23"/>
      <c r="J804" s="23"/>
      <c r="K804" s="37">
        <v>49212.3</v>
      </c>
      <c r="L804" s="23"/>
      <c r="M804" s="37">
        <v>49212.3</v>
      </c>
      <c r="N804" s="23"/>
      <c r="O804" s="22">
        <v>100</v>
      </c>
      <c r="P804" s="23"/>
    </row>
    <row r="805" spans="1:16" x14ac:dyDescent="0.2">
      <c r="A805" s="70" t="s">
        <v>0</v>
      </c>
      <c r="B805" s="23"/>
      <c r="C805" s="70" t="s">
        <v>430</v>
      </c>
      <c r="D805" s="23"/>
      <c r="E805" s="70" t="s">
        <v>431</v>
      </c>
      <c r="F805" s="23"/>
      <c r="G805" s="23"/>
      <c r="H805" s="23"/>
      <c r="I805" s="23"/>
      <c r="J805" s="23"/>
      <c r="K805" s="61" t="s">
        <v>0</v>
      </c>
      <c r="L805" s="23"/>
      <c r="M805" s="61">
        <v>49212.3</v>
      </c>
      <c r="N805" s="23"/>
      <c r="O805" s="62" t="s">
        <v>0</v>
      </c>
      <c r="P805" s="23"/>
    </row>
    <row r="806" spans="1:16" ht="28.5" customHeight="1" x14ac:dyDescent="0.2">
      <c r="A806" s="102"/>
      <c r="B806" s="23"/>
      <c r="C806" s="102" t="s">
        <v>669</v>
      </c>
      <c r="D806" s="23"/>
      <c r="E806" s="112" t="s">
        <v>670</v>
      </c>
      <c r="F806" s="52"/>
      <c r="G806" s="52"/>
      <c r="H806" s="52"/>
      <c r="I806" s="52"/>
      <c r="J806" s="52"/>
      <c r="K806" s="103">
        <v>175900.1</v>
      </c>
      <c r="L806" s="23"/>
      <c r="M806" s="103">
        <v>113508.6</v>
      </c>
      <c r="N806" s="23"/>
      <c r="O806" s="104">
        <v>64.53</v>
      </c>
      <c r="P806" s="23"/>
    </row>
    <row r="807" spans="1:16" x14ac:dyDescent="0.2">
      <c r="A807" s="99" t="s">
        <v>0</v>
      </c>
      <c r="B807" s="23"/>
      <c r="C807" s="99" t="s">
        <v>174</v>
      </c>
      <c r="D807" s="23"/>
      <c r="E807" s="23"/>
      <c r="F807" s="23"/>
      <c r="G807" s="23"/>
      <c r="H807" s="23"/>
      <c r="I807" s="23"/>
      <c r="J807" s="23"/>
      <c r="K807" s="100">
        <v>96900</v>
      </c>
      <c r="L807" s="23"/>
      <c r="M807" s="100">
        <v>79877.2</v>
      </c>
      <c r="N807" s="23"/>
      <c r="O807" s="101">
        <v>82.43</v>
      </c>
      <c r="P807" s="23"/>
    </row>
    <row r="808" spans="1:16" x14ac:dyDescent="0.2">
      <c r="A808" s="99" t="s">
        <v>0</v>
      </c>
      <c r="B808" s="23"/>
      <c r="C808" s="99" t="s">
        <v>175</v>
      </c>
      <c r="D808" s="23"/>
      <c r="E808" s="23"/>
      <c r="F808" s="23"/>
      <c r="G808" s="23"/>
      <c r="H808" s="23"/>
      <c r="I808" s="23"/>
      <c r="J808" s="23"/>
      <c r="K808" s="100">
        <v>96900</v>
      </c>
      <c r="L808" s="23"/>
      <c r="M808" s="100">
        <v>79877.2</v>
      </c>
      <c r="N808" s="23"/>
      <c r="O808" s="101">
        <v>82.43</v>
      </c>
      <c r="P808" s="23"/>
    </row>
    <row r="809" spans="1:16" x14ac:dyDescent="0.2">
      <c r="A809" s="89" t="s">
        <v>0</v>
      </c>
      <c r="B809" s="23"/>
      <c r="C809" s="89" t="s">
        <v>373</v>
      </c>
      <c r="D809" s="23"/>
      <c r="E809" s="89" t="s">
        <v>374</v>
      </c>
      <c r="F809" s="23"/>
      <c r="G809" s="23"/>
      <c r="H809" s="23"/>
      <c r="I809" s="23"/>
      <c r="J809" s="23"/>
      <c r="K809" s="37">
        <v>12500</v>
      </c>
      <c r="L809" s="23"/>
      <c r="M809" s="37">
        <v>12276</v>
      </c>
      <c r="N809" s="23"/>
      <c r="O809" s="22">
        <v>98.21</v>
      </c>
      <c r="P809" s="23"/>
    </row>
    <row r="810" spans="1:16" x14ac:dyDescent="0.2">
      <c r="A810" s="70" t="s">
        <v>0</v>
      </c>
      <c r="B810" s="23"/>
      <c r="C810" s="70" t="s">
        <v>432</v>
      </c>
      <c r="D810" s="23"/>
      <c r="E810" s="70" t="s">
        <v>433</v>
      </c>
      <c r="F810" s="23"/>
      <c r="G810" s="23"/>
      <c r="H810" s="23"/>
      <c r="I810" s="23"/>
      <c r="J810" s="23"/>
      <c r="K810" s="61" t="s">
        <v>0</v>
      </c>
      <c r="L810" s="23"/>
      <c r="M810" s="61">
        <v>12276</v>
      </c>
      <c r="N810" s="23"/>
      <c r="O810" s="62" t="s">
        <v>0</v>
      </c>
      <c r="P810" s="23"/>
    </row>
    <row r="811" spans="1:16" x14ac:dyDescent="0.2">
      <c r="A811" s="89" t="s">
        <v>0</v>
      </c>
      <c r="B811" s="23"/>
      <c r="C811" s="89" t="s">
        <v>525</v>
      </c>
      <c r="D811" s="23"/>
      <c r="E811" s="89" t="s">
        <v>526</v>
      </c>
      <c r="F811" s="23"/>
      <c r="G811" s="23"/>
      <c r="H811" s="23"/>
      <c r="I811" s="23"/>
      <c r="J811" s="23"/>
      <c r="K811" s="37">
        <v>7000</v>
      </c>
      <c r="L811" s="23"/>
      <c r="M811" s="37">
        <v>5768.9</v>
      </c>
      <c r="N811" s="23"/>
      <c r="O811" s="22">
        <v>82.41</v>
      </c>
      <c r="P811" s="23"/>
    </row>
    <row r="812" spans="1:16" x14ac:dyDescent="0.2">
      <c r="A812" s="70" t="s">
        <v>0</v>
      </c>
      <c r="B812" s="23"/>
      <c r="C812" s="70" t="s">
        <v>527</v>
      </c>
      <c r="D812" s="23"/>
      <c r="E812" s="70" t="s">
        <v>528</v>
      </c>
      <c r="F812" s="23"/>
      <c r="G812" s="23"/>
      <c r="H812" s="23"/>
      <c r="I812" s="23"/>
      <c r="J812" s="23"/>
      <c r="K812" s="61" t="s">
        <v>0</v>
      </c>
      <c r="L812" s="23"/>
      <c r="M812" s="61">
        <v>3442.52</v>
      </c>
      <c r="N812" s="23"/>
      <c r="O812" s="62" t="s">
        <v>0</v>
      </c>
      <c r="P812" s="23"/>
    </row>
    <row r="813" spans="1:16" x14ac:dyDescent="0.2">
      <c r="A813" s="70" t="s">
        <v>0</v>
      </c>
      <c r="B813" s="23"/>
      <c r="C813" s="70" t="s">
        <v>592</v>
      </c>
      <c r="D813" s="23"/>
      <c r="E813" s="70" t="s">
        <v>593</v>
      </c>
      <c r="F813" s="23"/>
      <c r="G813" s="23"/>
      <c r="H813" s="23"/>
      <c r="I813" s="23"/>
      <c r="J813" s="23"/>
      <c r="K813" s="61" t="s">
        <v>0</v>
      </c>
      <c r="L813" s="23"/>
      <c r="M813" s="61">
        <v>2326.38</v>
      </c>
      <c r="N813" s="23"/>
      <c r="O813" s="62" t="s">
        <v>0</v>
      </c>
      <c r="P813" s="23"/>
    </row>
    <row r="814" spans="1:16" x14ac:dyDescent="0.2">
      <c r="A814" s="89" t="s">
        <v>0</v>
      </c>
      <c r="B814" s="23"/>
      <c r="C814" s="89" t="s">
        <v>367</v>
      </c>
      <c r="D814" s="23"/>
      <c r="E814" s="89" t="s">
        <v>368</v>
      </c>
      <c r="F814" s="23"/>
      <c r="G814" s="23"/>
      <c r="H814" s="23"/>
      <c r="I814" s="23"/>
      <c r="J814" s="23"/>
      <c r="K814" s="37">
        <v>28900</v>
      </c>
      <c r="L814" s="23"/>
      <c r="M814" s="37">
        <v>23942.91</v>
      </c>
      <c r="N814" s="23"/>
      <c r="O814" s="22">
        <v>82.85</v>
      </c>
      <c r="P814" s="23"/>
    </row>
    <row r="815" spans="1:16" x14ac:dyDescent="0.2">
      <c r="A815" s="70" t="s">
        <v>0</v>
      </c>
      <c r="B815" s="23"/>
      <c r="C815" s="70" t="s">
        <v>561</v>
      </c>
      <c r="D815" s="23"/>
      <c r="E815" s="70" t="s">
        <v>562</v>
      </c>
      <c r="F815" s="23"/>
      <c r="G815" s="23"/>
      <c r="H815" s="23"/>
      <c r="I815" s="23"/>
      <c r="J815" s="23"/>
      <c r="K815" s="61" t="s">
        <v>0</v>
      </c>
      <c r="L815" s="23"/>
      <c r="M815" s="61">
        <v>6468.76</v>
      </c>
      <c r="N815" s="23"/>
      <c r="O815" s="62" t="s">
        <v>0</v>
      </c>
      <c r="P815" s="23"/>
    </row>
    <row r="816" spans="1:16" x14ac:dyDescent="0.2">
      <c r="A816" s="70" t="s">
        <v>0</v>
      </c>
      <c r="B816" s="23"/>
      <c r="C816" s="70" t="s">
        <v>418</v>
      </c>
      <c r="D816" s="23"/>
      <c r="E816" s="70" t="s">
        <v>419</v>
      </c>
      <c r="F816" s="23"/>
      <c r="G816" s="23"/>
      <c r="H816" s="23"/>
      <c r="I816" s="23"/>
      <c r="J816" s="23"/>
      <c r="K816" s="61" t="s">
        <v>0</v>
      </c>
      <c r="L816" s="23"/>
      <c r="M816" s="61">
        <v>8000</v>
      </c>
      <c r="N816" s="23"/>
      <c r="O816" s="62" t="s">
        <v>0</v>
      </c>
      <c r="P816" s="23"/>
    </row>
    <row r="817" spans="1:16" x14ac:dyDescent="0.2">
      <c r="A817" s="70" t="s">
        <v>0</v>
      </c>
      <c r="B817" s="23"/>
      <c r="C817" s="70" t="s">
        <v>369</v>
      </c>
      <c r="D817" s="23"/>
      <c r="E817" s="70" t="s">
        <v>370</v>
      </c>
      <c r="F817" s="23"/>
      <c r="G817" s="23"/>
      <c r="H817" s="23"/>
      <c r="I817" s="23"/>
      <c r="J817" s="23"/>
      <c r="K817" s="61" t="s">
        <v>0</v>
      </c>
      <c r="L817" s="23"/>
      <c r="M817" s="61">
        <v>2127.75</v>
      </c>
      <c r="N817" s="23"/>
      <c r="O817" s="62" t="s">
        <v>0</v>
      </c>
      <c r="P817" s="23"/>
    </row>
    <row r="818" spans="1:16" x14ac:dyDescent="0.2">
      <c r="A818" s="70" t="s">
        <v>0</v>
      </c>
      <c r="B818" s="23"/>
      <c r="C818" s="70" t="s">
        <v>590</v>
      </c>
      <c r="D818" s="23"/>
      <c r="E818" s="70" t="s">
        <v>591</v>
      </c>
      <c r="F818" s="23"/>
      <c r="G818" s="23"/>
      <c r="H818" s="23"/>
      <c r="I818" s="23"/>
      <c r="J818" s="23"/>
      <c r="K818" s="61" t="s">
        <v>0</v>
      </c>
      <c r="L818" s="23"/>
      <c r="M818" s="61">
        <v>4271.3999999999996</v>
      </c>
      <c r="N818" s="23"/>
      <c r="O818" s="62" t="s">
        <v>0</v>
      </c>
      <c r="P818" s="23"/>
    </row>
    <row r="819" spans="1:16" x14ac:dyDescent="0.2">
      <c r="A819" s="70" t="s">
        <v>0</v>
      </c>
      <c r="B819" s="23"/>
      <c r="C819" s="70" t="s">
        <v>379</v>
      </c>
      <c r="D819" s="23"/>
      <c r="E819" s="70" t="s">
        <v>380</v>
      </c>
      <c r="F819" s="23"/>
      <c r="G819" s="23"/>
      <c r="H819" s="23"/>
      <c r="I819" s="23"/>
      <c r="J819" s="23"/>
      <c r="K819" s="61" t="s">
        <v>0</v>
      </c>
      <c r="L819" s="23"/>
      <c r="M819" s="61">
        <v>3075</v>
      </c>
      <c r="N819" s="23"/>
      <c r="O819" s="62" t="s">
        <v>0</v>
      </c>
      <c r="P819" s="23"/>
    </row>
    <row r="820" spans="1:16" x14ac:dyDescent="0.2">
      <c r="A820" s="89" t="s">
        <v>0</v>
      </c>
      <c r="B820" s="23"/>
      <c r="C820" s="89" t="s">
        <v>327</v>
      </c>
      <c r="D820" s="23"/>
      <c r="E820" s="89" t="s">
        <v>328</v>
      </c>
      <c r="F820" s="23"/>
      <c r="G820" s="23"/>
      <c r="H820" s="23"/>
      <c r="I820" s="23"/>
      <c r="J820" s="23"/>
      <c r="K820" s="37">
        <v>32000</v>
      </c>
      <c r="L820" s="23"/>
      <c r="M820" s="37">
        <v>28891.39</v>
      </c>
      <c r="N820" s="23"/>
      <c r="O820" s="22">
        <v>90.29</v>
      </c>
      <c r="P820" s="23"/>
    </row>
    <row r="821" spans="1:16" x14ac:dyDescent="0.2">
      <c r="A821" s="70" t="s">
        <v>0</v>
      </c>
      <c r="B821" s="23"/>
      <c r="C821" s="70" t="s">
        <v>598</v>
      </c>
      <c r="D821" s="23"/>
      <c r="E821" s="70" t="s">
        <v>599</v>
      </c>
      <c r="F821" s="23"/>
      <c r="G821" s="23"/>
      <c r="H821" s="23"/>
      <c r="I821" s="23"/>
      <c r="J821" s="23"/>
      <c r="K821" s="61" t="s">
        <v>0</v>
      </c>
      <c r="L821" s="23"/>
      <c r="M821" s="61">
        <v>28891.39</v>
      </c>
      <c r="N821" s="23"/>
      <c r="O821" s="62" t="s">
        <v>0</v>
      </c>
      <c r="P821" s="23"/>
    </row>
    <row r="822" spans="1:16" x14ac:dyDescent="0.2">
      <c r="A822" s="89" t="s">
        <v>0</v>
      </c>
      <c r="B822" s="23"/>
      <c r="C822" s="89" t="s">
        <v>466</v>
      </c>
      <c r="D822" s="23"/>
      <c r="E822" s="89" t="s">
        <v>467</v>
      </c>
      <c r="F822" s="23"/>
      <c r="G822" s="23"/>
      <c r="H822" s="23"/>
      <c r="I822" s="23"/>
      <c r="J822" s="23"/>
      <c r="K822" s="37">
        <v>16500</v>
      </c>
      <c r="L822" s="23"/>
      <c r="M822" s="37">
        <v>8998</v>
      </c>
      <c r="N822" s="23"/>
      <c r="O822" s="22">
        <v>54.53</v>
      </c>
      <c r="P822" s="23"/>
    </row>
    <row r="823" spans="1:16" x14ac:dyDescent="0.2">
      <c r="A823" s="70" t="s">
        <v>0</v>
      </c>
      <c r="B823" s="23"/>
      <c r="C823" s="70" t="s">
        <v>468</v>
      </c>
      <c r="D823" s="23"/>
      <c r="E823" s="70" t="s">
        <v>469</v>
      </c>
      <c r="F823" s="23"/>
      <c r="G823" s="23"/>
      <c r="H823" s="23"/>
      <c r="I823" s="23"/>
      <c r="J823" s="23"/>
      <c r="K823" s="61" t="s">
        <v>0</v>
      </c>
      <c r="L823" s="23"/>
      <c r="M823" s="61">
        <v>8998</v>
      </c>
      <c r="N823" s="23"/>
      <c r="O823" s="62" t="s">
        <v>0</v>
      </c>
      <c r="P823" s="23"/>
    </row>
    <row r="824" spans="1:16" x14ac:dyDescent="0.2">
      <c r="A824" s="70" t="s">
        <v>0</v>
      </c>
      <c r="B824" s="23"/>
      <c r="C824" s="70" t="s">
        <v>602</v>
      </c>
      <c r="D824" s="23"/>
      <c r="E824" s="70" t="s">
        <v>603</v>
      </c>
      <c r="F824" s="23"/>
      <c r="G824" s="23"/>
      <c r="H824" s="23"/>
      <c r="I824" s="23"/>
      <c r="J824" s="23"/>
      <c r="K824" s="61" t="s">
        <v>0</v>
      </c>
      <c r="L824" s="23"/>
      <c r="M824" s="61">
        <v>0</v>
      </c>
      <c r="N824" s="23"/>
      <c r="O824" s="62" t="s">
        <v>0</v>
      </c>
      <c r="P824" s="23"/>
    </row>
    <row r="825" spans="1:16" x14ac:dyDescent="0.2">
      <c r="A825" s="99" t="s">
        <v>0</v>
      </c>
      <c r="B825" s="23"/>
      <c r="C825" s="99" t="s">
        <v>975</v>
      </c>
      <c r="D825" s="23"/>
      <c r="E825" s="23"/>
      <c r="F825" s="23"/>
      <c r="G825" s="23"/>
      <c r="H825" s="23"/>
      <c r="I825" s="23"/>
      <c r="J825" s="23"/>
      <c r="K825" s="100">
        <v>79000.100000000006</v>
      </c>
      <c r="L825" s="23"/>
      <c r="M825" s="100">
        <v>33631.4</v>
      </c>
      <c r="N825" s="23"/>
      <c r="O825" s="101">
        <v>42.57</v>
      </c>
      <c r="P825" s="23"/>
    </row>
    <row r="826" spans="1:16" x14ac:dyDescent="0.2">
      <c r="A826" s="99" t="s">
        <v>0</v>
      </c>
      <c r="B826" s="23"/>
      <c r="C826" s="99" t="s">
        <v>178</v>
      </c>
      <c r="D826" s="23"/>
      <c r="E826" s="23"/>
      <c r="F826" s="23"/>
      <c r="G826" s="23"/>
      <c r="H826" s="23"/>
      <c r="I826" s="23"/>
      <c r="J826" s="23"/>
      <c r="K826" s="100">
        <v>79000.100000000006</v>
      </c>
      <c r="L826" s="23"/>
      <c r="M826" s="100">
        <v>33631.4</v>
      </c>
      <c r="N826" s="23"/>
      <c r="O826" s="101">
        <v>42.57</v>
      </c>
      <c r="P826" s="23"/>
    </row>
    <row r="827" spans="1:16" x14ac:dyDescent="0.2">
      <c r="A827" s="89" t="s">
        <v>0</v>
      </c>
      <c r="B827" s="23"/>
      <c r="C827" s="89" t="s">
        <v>373</v>
      </c>
      <c r="D827" s="23"/>
      <c r="E827" s="89" t="s">
        <v>374</v>
      </c>
      <c r="F827" s="23"/>
      <c r="G827" s="23"/>
      <c r="H827" s="23"/>
      <c r="I827" s="23"/>
      <c r="J827" s="23"/>
      <c r="K827" s="37">
        <v>2700</v>
      </c>
      <c r="L827" s="23"/>
      <c r="M827" s="37">
        <v>2016</v>
      </c>
      <c r="N827" s="23"/>
      <c r="O827" s="22">
        <v>74.67</v>
      </c>
      <c r="P827" s="23"/>
    </row>
    <row r="828" spans="1:16" x14ac:dyDescent="0.2">
      <c r="A828" s="70" t="s">
        <v>0</v>
      </c>
      <c r="B828" s="23"/>
      <c r="C828" s="70" t="s">
        <v>375</v>
      </c>
      <c r="D828" s="23"/>
      <c r="E828" s="70" t="s">
        <v>376</v>
      </c>
      <c r="F828" s="23"/>
      <c r="G828" s="23"/>
      <c r="H828" s="23"/>
      <c r="I828" s="23"/>
      <c r="J828" s="23"/>
      <c r="K828" s="61" t="s">
        <v>0</v>
      </c>
      <c r="L828" s="23"/>
      <c r="M828" s="61">
        <v>2016</v>
      </c>
      <c r="N828" s="23"/>
      <c r="O828" s="62" t="s">
        <v>0</v>
      </c>
      <c r="P828" s="23"/>
    </row>
    <row r="829" spans="1:16" x14ac:dyDescent="0.2">
      <c r="A829" s="89" t="s">
        <v>0</v>
      </c>
      <c r="B829" s="23"/>
      <c r="C829" s="89" t="s">
        <v>525</v>
      </c>
      <c r="D829" s="23"/>
      <c r="E829" s="89" t="s">
        <v>526</v>
      </c>
      <c r="F829" s="23"/>
      <c r="G829" s="23"/>
      <c r="H829" s="23"/>
      <c r="I829" s="23"/>
      <c r="J829" s="23"/>
      <c r="K829" s="37">
        <v>24800</v>
      </c>
      <c r="L829" s="23"/>
      <c r="M829" s="37">
        <v>15182.69</v>
      </c>
      <c r="N829" s="23"/>
      <c r="O829" s="22">
        <v>61.22</v>
      </c>
      <c r="P829" s="23"/>
    </row>
    <row r="830" spans="1:16" x14ac:dyDescent="0.2">
      <c r="A830" s="70" t="s">
        <v>0</v>
      </c>
      <c r="B830" s="23"/>
      <c r="C830" s="70" t="s">
        <v>527</v>
      </c>
      <c r="D830" s="23"/>
      <c r="E830" s="70" t="s">
        <v>528</v>
      </c>
      <c r="F830" s="23"/>
      <c r="G830" s="23"/>
      <c r="H830" s="23"/>
      <c r="I830" s="23"/>
      <c r="J830" s="23"/>
      <c r="K830" s="61" t="s">
        <v>0</v>
      </c>
      <c r="L830" s="23"/>
      <c r="M830" s="61">
        <v>6221.83</v>
      </c>
      <c r="N830" s="23"/>
      <c r="O830" s="62" t="s">
        <v>0</v>
      </c>
      <c r="P830" s="23"/>
    </row>
    <row r="831" spans="1:16" x14ac:dyDescent="0.2">
      <c r="A831" s="70" t="s">
        <v>0</v>
      </c>
      <c r="B831" s="23"/>
      <c r="C831" s="70" t="s">
        <v>592</v>
      </c>
      <c r="D831" s="23"/>
      <c r="E831" s="70" t="s">
        <v>593</v>
      </c>
      <c r="F831" s="23"/>
      <c r="G831" s="23"/>
      <c r="H831" s="23"/>
      <c r="I831" s="23"/>
      <c r="J831" s="23"/>
      <c r="K831" s="61" t="s">
        <v>0</v>
      </c>
      <c r="L831" s="23"/>
      <c r="M831" s="61">
        <v>4903.9399999999996</v>
      </c>
      <c r="N831" s="23"/>
      <c r="O831" s="62" t="s">
        <v>0</v>
      </c>
      <c r="P831" s="23"/>
    </row>
    <row r="832" spans="1:16" x14ac:dyDescent="0.2">
      <c r="A832" s="70" t="s">
        <v>0</v>
      </c>
      <c r="B832" s="23"/>
      <c r="C832" s="70" t="s">
        <v>588</v>
      </c>
      <c r="D832" s="23"/>
      <c r="E832" s="70" t="s">
        <v>589</v>
      </c>
      <c r="F832" s="23"/>
      <c r="G832" s="23"/>
      <c r="H832" s="23"/>
      <c r="I832" s="23"/>
      <c r="J832" s="23"/>
      <c r="K832" s="61" t="s">
        <v>0</v>
      </c>
      <c r="L832" s="23"/>
      <c r="M832" s="61">
        <v>0</v>
      </c>
      <c r="N832" s="23"/>
      <c r="O832" s="62" t="s">
        <v>0</v>
      </c>
      <c r="P832" s="23"/>
    </row>
    <row r="833" spans="1:16" x14ac:dyDescent="0.2">
      <c r="A833" s="70" t="s">
        <v>0</v>
      </c>
      <c r="B833" s="23"/>
      <c r="C833" s="70" t="s">
        <v>594</v>
      </c>
      <c r="D833" s="23"/>
      <c r="E833" s="70" t="s">
        <v>595</v>
      </c>
      <c r="F833" s="23"/>
      <c r="G833" s="23"/>
      <c r="H833" s="23"/>
      <c r="I833" s="23"/>
      <c r="J833" s="23"/>
      <c r="K833" s="61" t="s">
        <v>0</v>
      </c>
      <c r="L833" s="23"/>
      <c r="M833" s="61">
        <v>4056.92</v>
      </c>
      <c r="N833" s="23"/>
      <c r="O833" s="62" t="s">
        <v>0</v>
      </c>
      <c r="P833" s="23"/>
    </row>
    <row r="834" spans="1:16" x14ac:dyDescent="0.2">
      <c r="A834" s="70" t="s">
        <v>0</v>
      </c>
      <c r="B834" s="23"/>
      <c r="C834" s="70" t="s">
        <v>653</v>
      </c>
      <c r="D834" s="23"/>
      <c r="E834" s="70" t="s">
        <v>654</v>
      </c>
      <c r="F834" s="23"/>
      <c r="G834" s="23"/>
      <c r="H834" s="23"/>
      <c r="I834" s="23"/>
      <c r="J834" s="23"/>
      <c r="K834" s="61" t="s">
        <v>0</v>
      </c>
      <c r="L834" s="23"/>
      <c r="M834" s="61">
        <v>0</v>
      </c>
      <c r="N834" s="23"/>
      <c r="O834" s="62" t="s">
        <v>0</v>
      </c>
      <c r="P834" s="23"/>
    </row>
    <row r="835" spans="1:16" x14ac:dyDescent="0.2">
      <c r="A835" s="89" t="s">
        <v>0</v>
      </c>
      <c r="B835" s="23"/>
      <c r="C835" s="89" t="s">
        <v>367</v>
      </c>
      <c r="D835" s="23"/>
      <c r="E835" s="89" t="s">
        <v>368</v>
      </c>
      <c r="F835" s="23"/>
      <c r="G835" s="23"/>
      <c r="H835" s="23"/>
      <c r="I835" s="23"/>
      <c r="J835" s="23"/>
      <c r="K835" s="37">
        <v>37500.1</v>
      </c>
      <c r="L835" s="23"/>
      <c r="M835" s="37">
        <v>7997.21</v>
      </c>
      <c r="N835" s="23"/>
      <c r="O835" s="22">
        <v>21.33</v>
      </c>
      <c r="P835" s="23"/>
    </row>
    <row r="836" spans="1:16" x14ac:dyDescent="0.2">
      <c r="A836" s="70" t="s">
        <v>0</v>
      </c>
      <c r="B836" s="23"/>
      <c r="C836" s="70" t="s">
        <v>561</v>
      </c>
      <c r="D836" s="23"/>
      <c r="E836" s="70" t="s">
        <v>562</v>
      </c>
      <c r="F836" s="23"/>
      <c r="G836" s="23"/>
      <c r="H836" s="23"/>
      <c r="I836" s="23"/>
      <c r="J836" s="23"/>
      <c r="K836" s="61" t="s">
        <v>0</v>
      </c>
      <c r="L836" s="23"/>
      <c r="M836" s="61">
        <v>522.54999999999995</v>
      </c>
      <c r="N836" s="23"/>
      <c r="O836" s="62" t="s">
        <v>0</v>
      </c>
      <c r="P836" s="23"/>
    </row>
    <row r="837" spans="1:16" x14ac:dyDescent="0.2">
      <c r="A837" s="70" t="s">
        <v>0</v>
      </c>
      <c r="B837" s="23"/>
      <c r="C837" s="70" t="s">
        <v>418</v>
      </c>
      <c r="D837" s="23"/>
      <c r="E837" s="70" t="s">
        <v>419</v>
      </c>
      <c r="F837" s="23"/>
      <c r="G837" s="23"/>
      <c r="H837" s="23"/>
      <c r="I837" s="23"/>
      <c r="J837" s="23"/>
      <c r="K837" s="61" t="s">
        <v>0</v>
      </c>
      <c r="L837" s="23"/>
      <c r="M837" s="61">
        <v>1366.25</v>
      </c>
      <c r="N837" s="23"/>
      <c r="O837" s="62" t="s">
        <v>0</v>
      </c>
      <c r="P837" s="23"/>
    </row>
    <row r="838" spans="1:16" x14ac:dyDescent="0.2">
      <c r="A838" s="70" t="s">
        <v>0</v>
      </c>
      <c r="B838" s="23"/>
      <c r="C838" s="70" t="s">
        <v>369</v>
      </c>
      <c r="D838" s="23"/>
      <c r="E838" s="70" t="s">
        <v>370</v>
      </c>
      <c r="F838" s="23"/>
      <c r="G838" s="23"/>
      <c r="H838" s="23"/>
      <c r="I838" s="23"/>
      <c r="J838" s="23"/>
      <c r="K838" s="61" t="s">
        <v>0</v>
      </c>
      <c r="L838" s="23"/>
      <c r="M838" s="61">
        <v>0</v>
      </c>
      <c r="N838" s="23"/>
      <c r="O838" s="62" t="s">
        <v>0</v>
      </c>
      <c r="P838" s="23"/>
    </row>
    <row r="839" spans="1:16" x14ac:dyDescent="0.2">
      <c r="A839" s="70" t="s">
        <v>0</v>
      </c>
      <c r="B839" s="23"/>
      <c r="C839" s="70" t="s">
        <v>377</v>
      </c>
      <c r="D839" s="23"/>
      <c r="E839" s="70" t="s">
        <v>378</v>
      </c>
      <c r="F839" s="23"/>
      <c r="G839" s="23"/>
      <c r="H839" s="23"/>
      <c r="I839" s="23"/>
      <c r="J839" s="23"/>
      <c r="K839" s="61" t="s">
        <v>0</v>
      </c>
      <c r="L839" s="23"/>
      <c r="M839" s="61">
        <v>0</v>
      </c>
      <c r="N839" s="23"/>
      <c r="O839" s="62" t="s">
        <v>0</v>
      </c>
      <c r="P839" s="23"/>
    </row>
    <row r="840" spans="1:16" x14ac:dyDescent="0.2">
      <c r="A840" s="70" t="s">
        <v>0</v>
      </c>
      <c r="B840" s="23"/>
      <c r="C840" s="70" t="s">
        <v>402</v>
      </c>
      <c r="D840" s="23"/>
      <c r="E840" s="70" t="s">
        <v>403</v>
      </c>
      <c r="F840" s="23"/>
      <c r="G840" s="23"/>
      <c r="H840" s="23"/>
      <c r="I840" s="23"/>
      <c r="J840" s="23"/>
      <c r="K840" s="61" t="s">
        <v>0</v>
      </c>
      <c r="L840" s="23"/>
      <c r="M840" s="61">
        <v>1718.94</v>
      </c>
      <c r="N840" s="23"/>
      <c r="O840" s="62" t="s">
        <v>0</v>
      </c>
      <c r="P840" s="23"/>
    </row>
    <row r="841" spans="1:16" x14ac:dyDescent="0.2">
      <c r="A841" s="70" t="s">
        <v>0</v>
      </c>
      <c r="B841" s="23"/>
      <c r="C841" s="70" t="s">
        <v>379</v>
      </c>
      <c r="D841" s="23"/>
      <c r="E841" s="70" t="s">
        <v>380</v>
      </c>
      <c r="F841" s="23"/>
      <c r="G841" s="23"/>
      <c r="H841" s="23"/>
      <c r="I841" s="23"/>
      <c r="J841" s="23"/>
      <c r="K841" s="61" t="s">
        <v>0</v>
      </c>
      <c r="L841" s="23"/>
      <c r="M841" s="61">
        <v>4389.47</v>
      </c>
      <c r="N841" s="23"/>
      <c r="O841" s="62" t="s">
        <v>0</v>
      </c>
      <c r="P841" s="23"/>
    </row>
    <row r="842" spans="1:16" x14ac:dyDescent="0.2">
      <c r="A842" s="89" t="s">
        <v>0</v>
      </c>
      <c r="B842" s="23"/>
      <c r="C842" s="89" t="s">
        <v>327</v>
      </c>
      <c r="D842" s="23"/>
      <c r="E842" s="89" t="s">
        <v>328</v>
      </c>
      <c r="F842" s="23"/>
      <c r="G842" s="23"/>
      <c r="H842" s="23"/>
      <c r="I842" s="23"/>
      <c r="J842" s="23"/>
      <c r="K842" s="37">
        <v>10000</v>
      </c>
      <c r="L842" s="23"/>
      <c r="M842" s="37">
        <v>6229.38</v>
      </c>
      <c r="N842" s="23"/>
      <c r="O842" s="22">
        <v>62.29</v>
      </c>
      <c r="P842" s="23"/>
    </row>
    <row r="843" spans="1:16" x14ac:dyDescent="0.2">
      <c r="A843" s="70" t="s">
        <v>0</v>
      </c>
      <c r="B843" s="23"/>
      <c r="C843" s="70" t="s">
        <v>598</v>
      </c>
      <c r="D843" s="23"/>
      <c r="E843" s="70" t="s">
        <v>599</v>
      </c>
      <c r="F843" s="23"/>
      <c r="G843" s="23"/>
      <c r="H843" s="23"/>
      <c r="I843" s="23"/>
      <c r="J843" s="23"/>
      <c r="K843" s="61" t="s">
        <v>0</v>
      </c>
      <c r="L843" s="23"/>
      <c r="M843" s="61">
        <v>1682.1</v>
      </c>
      <c r="N843" s="23"/>
      <c r="O843" s="62" t="s">
        <v>0</v>
      </c>
      <c r="P843" s="23"/>
    </row>
    <row r="844" spans="1:16" x14ac:dyDescent="0.2">
      <c r="A844" s="70" t="s">
        <v>0</v>
      </c>
      <c r="B844" s="23"/>
      <c r="C844" s="70" t="s">
        <v>381</v>
      </c>
      <c r="D844" s="23"/>
      <c r="E844" s="70" t="s">
        <v>382</v>
      </c>
      <c r="F844" s="23"/>
      <c r="G844" s="23"/>
      <c r="H844" s="23"/>
      <c r="I844" s="23"/>
      <c r="J844" s="23"/>
      <c r="K844" s="61" t="s">
        <v>0</v>
      </c>
      <c r="L844" s="23"/>
      <c r="M844" s="61">
        <v>3052.28</v>
      </c>
      <c r="N844" s="23"/>
      <c r="O844" s="62" t="s">
        <v>0</v>
      </c>
      <c r="P844" s="23"/>
    </row>
    <row r="845" spans="1:16" x14ac:dyDescent="0.2">
      <c r="A845" s="70" t="s">
        <v>0</v>
      </c>
      <c r="B845" s="23"/>
      <c r="C845" s="70" t="s">
        <v>385</v>
      </c>
      <c r="D845" s="23"/>
      <c r="E845" s="70" t="s">
        <v>328</v>
      </c>
      <c r="F845" s="23"/>
      <c r="G845" s="23"/>
      <c r="H845" s="23"/>
      <c r="I845" s="23"/>
      <c r="J845" s="23"/>
      <c r="K845" s="61" t="s">
        <v>0</v>
      </c>
      <c r="L845" s="23"/>
      <c r="M845" s="61">
        <v>1495</v>
      </c>
      <c r="N845" s="23"/>
      <c r="O845" s="62" t="s">
        <v>0</v>
      </c>
      <c r="P845" s="23"/>
    </row>
    <row r="846" spans="1:16" x14ac:dyDescent="0.2">
      <c r="A846" s="89" t="s">
        <v>0</v>
      </c>
      <c r="B846" s="23"/>
      <c r="C846" s="89" t="s">
        <v>347</v>
      </c>
      <c r="D846" s="23"/>
      <c r="E846" s="89" t="s">
        <v>348</v>
      </c>
      <c r="F846" s="23"/>
      <c r="G846" s="23"/>
      <c r="H846" s="23"/>
      <c r="I846" s="23"/>
      <c r="J846" s="23"/>
      <c r="K846" s="37">
        <v>2500</v>
      </c>
      <c r="L846" s="23"/>
      <c r="M846" s="37">
        <v>2206.12</v>
      </c>
      <c r="N846" s="23"/>
      <c r="O846" s="22">
        <v>88.24</v>
      </c>
      <c r="P846" s="23"/>
    </row>
    <row r="847" spans="1:16" x14ac:dyDescent="0.2">
      <c r="A847" s="70" t="s">
        <v>0</v>
      </c>
      <c r="B847" s="23"/>
      <c r="C847" s="70" t="s">
        <v>349</v>
      </c>
      <c r="D847" s="23"/>
      <c r="E847" s="70" t="s">
        <v>350</v>
      </c>
      <c r="F847" s="23"/>
      <c r="G847" s="23"/>
      <c r="H847" s="23"/>
      <c r="I847" s="23"/>
      <c r="J847" s="23"/>
      <c r="K847" s="61" t="s">
        <v>0</v>
      </c>
      <c r="L847" s="23"/>
      <c r="M847" s="61">
        <v>2206.12</v>
      </c>
      <c r="N847" s="23"/>
      <c r="O847" s="62" t="s">
        <v>0</v>
      </c>
      <c r="P847" s="23"/>
    </row>
    <row r="848" spans="1:16" x14ac:dyDescent="0.2">
      <c r="A848" s="89" t="s">
        <v>0</v>
      </c>
      <c r="B848" s="23"/>
      <c r="C848" s="89" t="s">
        <v>466</v>
      </c>
      <c r="D848" s="23"/>
      <c r="E848" s="89" t="s">
        <v>467</v>
      </c>
      <c r="F848" s="23"/>
      <c r="G848" s="23"/>
      <c r="H848" s="23"/>
      <c r="I848" s="23"/>
      <c r="J848" s="23"/>
      <c r="K848" s="37">
        <v>1500</v>
      </c>
      <c r="L848" s="23"/>
      <c r="M848" s="37">
        <v>0</v>
      </c>
      <c r="N848" s="23"/>
      <c r="O848" s="22">
        <v>0</v>
      </c>
      <c r="P848" s="23"/>
    </row>
    <row r="849" spans="1:16" x14ac:dyDescent="0.2">
      <c r="A849" s="70" t="s">
        <v>0</v>
      </c>
      <c r="B849" s="23"/>
      <c r="C849" s="70" t="s">
        <v>468</v>
      </c>
      <c r="D849" s="23"/>
      <c r="E849" s="70" t="s">
        <v>469</v>
      </c>
      <c r="F849" s="23"/>
      <c r="G849" s="23"/>
      <c r="H849" s="23"/>
      <c r="I849" s="23"/>
      <c r="J849" s="23"/>
      <c r="K849" s="61" t="s">
        <v>0</v>
      </c>
      <c r="L849" s="23"/>
      <c r="M849" s="61">
        <v>0</v>
      </c>
      <c r="N849" s="23"/>
      <c r="O849" s="62" t="s">
        <v>0</v>
      </c>
      <c r="P849" s="23"/>
    </row>
    <row r="850" spans="1:16" x14ac:dyDescent="0.2">
      <c r="A850" s="102"/>
      <c r="B850" s="23"/>
      <c r="C850" s="102" t="s">
        <v>671</v>
      </c>
      <c r="D850" s="23"/>
      <c r="E850" s="102" t="s">
        <v>616</v>
      </c>
      <c r="F850" s="23"/>
      <c r="G850" s="23"/>
      <c r="H850" s="23"/>
      <c r="I850" s="23"/>
      <c r="J850" s="23"/>
      <c r="K850" s="103">
        <v>7000</v>
      </c>
      <c r="L850" s="23"/>
      <c r="M850" s="103">
        <v>1388.92</v>
      </c>
      <c r="N850" s="23"/>
      <c r="O850" s="104">
        <v>19.84</v>
      </c>
      <c r="P850" s="23"/>
    </row>
    <row r="851" spans="1:16" x14ac:dyDescent="0.2">
      <c r="A851" s="99" t="s">
        <v>0</v>
      </c>
      <c r="B851" s="23"/>
      <c r="C851" s="99" t="s">
        <v>975</v>
      </c>
      <c r="D851" s="23"/>
      <c r="E851" s="23"/>
      <c r="F851" s="23"/>
      <c r="G851" s="23"/>
      <c r="H851" s="23"/>
      <c r="I851" s="23"/>
      <c r="J851" s="23"/>
      <c r="K851" s="100">
        <v>7000</v>
      </c>
      <c r="L851" s="23"/>
      <c r="M851" s="100">
        <v>1388.92</v>
      </c>
      <c r="N851" s="23"/>
      <c r="O851" s="101">
        <v>19.84</v>
      </c>
      <c r="P851" s="23"/>
    </row>
    <row r="852" spans="1:16" x14ac:dyDescent="0.2">
      <c r="A852" s="99" t="s">
        <v>0</v>
      </c>
      <c r="B852" s="23"/>
      <c r="C852" s="99" t="s">
        <v>178</v>
      </c>
      <c r="D852" s="23"/>
      <c r="E852" s="23"/>
      <c r="F852" s="23"/>
      <c r="G852" s="23"/>
      <c r="H852" s="23"/>
      <c r="I852" s="23"/>
      <c r="J852" s="23"/>
      <c r="K852" s="100">
        <v>7000</v>
      </c>
      <c r="L852" s="23"/>
      <c r="M852" s="100">
        <v>1388.92</v>
      </c>
      <c r="N852" s="23"/>
      <c r="O852" s="101">
        <v>19.84</v>
      </c>
      <c r="P852" s="23"/>
    </row>
    <row r="853" spans="1:16" x14ac:dyDescent="0.2">
      <c r="A853" s="89" t="s">
        <v>0</v>
      </c>
      <c r="B853" s="23"/>
      <c r="C853" s="89" t="s">
        <v>367</v>
      </c>
      <c r="D853" s="23"/>
      <c r="E853" s="89" t="s">
        <v>368</v>
      </c>
      <c r="F853" s="23"/>
      <c r="G853" s="23"/>
      <c r="H853" s="23"/>
      <c r="I853" s="23"/>
      <c r="J853" s="23"/>
      <c r="K853" s="37">
        <v>7000</v>
      </c>
      <c r="L853" s="23"/>
      <c r="M853" s="37">
        <v>1388.92</v>
      </c>
      <c r="N853" s="23"/>
      <c r="O853" s="22">
        <v>19.84</v>
      </c>
      <c r="P853" s="23"/>
    </row>
    <row r="854" spans="1:16" x14ac:dyDescent="0.2">
      <c r="A854" s="70" t="s">
        <v>0</v>
      </c>
      <c r="B854" s="23"/>
      <c r="C854" s="70" t="s">
        <v>379</v>
      </c>
      <c r="D854" s="23"/>
      <c r="E854" s="70" t="s">
        <v>380</v>
      </c>
      <c r="F854" s="23"/>
      <c r="G854" s="23"/>
      <c r="H854" s="23"/>
      <c r="I854" s="23"/>
      <c r="J854" s="23"/>
      <c r="K854" s="61" t="s">
        <v>0</v>
      </c>
      <c r="L854" s="23"/>
      <c r="M854" s="61">
        <v>1388.92</v>
      </c>
      <c r="N854" s="23"/>
      <c r="O854" s="62" t="s">
        <v>0</v>
      </c>
      <c r="P854" s="23"/>
    </row>
    <row r="855" spans="1:16" ht="30.75" customHeight="1" x14ac:dyDescent="0.2">
      <c r="A855" s="102"/>
      <c r="B855" s="23"/>
      <c r="C855" s="102" t="s">
        <v>672</v>
      </c>
      <c r="D855" s="23"/>
      <c r="E855" s="112" t="s">
        <v>673</v>
      </c>
      <c r="F855" s="52"/>
      <c r="G855" s="52"/>
      <c r="H855" s="52"/>
      <c r="I855" s="52"/>
      <c r="J855" s="52"/>
      <c r="K855" s="103">
        <v>13249.68</v>
      </c>
      <c r="L855" s="23"/>
      <c r="M855" s="103">
        <v>13249.68</v>
      </c>
      <c r="N855" s="23"/>
      <c r="O855" s="104">
        <v>100</v>
      </c>
      <c r="P855" s="23"/>
    </row>
    <row r="856" spans="1:16" x14ac:dyDescent="0.2">
      <c r="A856" s="99" t="s">
        <v>0</v>
      </c>
      <c r="B856" s="23"/>
      <c r="C856" s="99" t="s">
        <v>174</v>
      </c>
      <c r="D856" s="23"/>
      <c r="E856" s="23"/>
      <c r="F856" s="23"/>
      <c r="G856" s="23"/>
      <c r="H856" s="23"/>
      <c r="I856" s="23"/>
      <c r="J856" s="23"/>
      <c r="K856" s="100">
        <v>13249.68</v>
      </c>
      <c r="L856" s="23"/>
      <c r="M856" s="100">
        <v>13249.68</v>
      </c>
      <c r="N856" s="23"/>
      <c r="O856" s="101">
        <v>100</v>
      </c>
      <c r="P856" s="23"/>
    </row>
    <row r="857" spans="1:16" x14ac:dyDescent="0.2">
      <c r="A857" s="99" t="s">
        <v>0</v>
      </c>
      <c r="B857" s="23"/>
      <c r="C857" s="99" t="s">
        <v>175</v>
      </c>
      <c r="D857" s="23"/>
      <c r="E857" s="23"/>
      <c r="F857" s="23"/>
      <c r="G857" s="23"/>
      <c r="H857" s="23"/>
      <c r="I857" s="23"/>
      <c r="J857" s="23"/>
      <c r="K857" s="100">
        <v>13249.68</v>
      </c>
      <c r="L857" s="23"/>
      <c r="M857" s="100">
        <v>13249.68</v>
      </c>
      <c r="N857" s="23"/>
      <c r="O857" s="101">
        <v>100</v>
      </c>
      <c r="P857" s="23"/>
    </row>
    <row r="858" spans="1:16" x14ac:dyDescent="0.2">
      <c r="A858" s="89" t="s">
        <v>0</v>
      </c>
      <c r="B858" s="23"/>
      <c r="C858" s="89" t="s">
        <v>367</v>
      </c>
      <c r="D858" s="23"/>
      <c r="E858" s="89" t="s">
        <v>368</v>
      </c>
      <c r="F858" s="23"/>
      <c r="G858" s="23"/>
      <c r="H858" s="23"/>
      <c r="I858" s="23"/>
      <c r="J858" s="23"/>
      <c r="K858" s="37">
        <v>13249.68</v>
      </c>
      <c r="L858" s="23"/>
      <c r="M858" s="37">
        <v>13249.68</v>
      </c>
      <c r="N858" s="23"/>
      <c r="O858" s="22">
        <v>100</v>
      </c>
      <c r="P858" s="23"/>
    </row>
    <row r="859" spans="1:16" x14ac:dyDescent="0.2">
      <c r="A859" s="70" t="s">
        <v>0</v>
      </c>
      <c r="B859" s="23"/>
      <c r="C859" s="70" t="s">
        <v>377</v>
      </c>
      <c r="D859" s="23"/>
      <c r="E859" s="70" t="s">
        <v>378</v>
      </c>
      <c r="F859" s="23"/>
      <c r="G859" s="23"/>
      <c r="H859" s="23"/>
      <c r="I859" s="23"/>
      <c r="J859" s="23"/>
      <c r="K859" s="61" t="s">
        <v>0</v>
      </c>
      <c r="L859" s="23"/>
      <c r="M859" s="61">
        <v>12312.18</v>
      </c>
      <c r="N859" s="23"/>
      <c r="O859" s="62" t="s">
        <v>0</v>
      </c>
      <c r="P859" s="23"/>
    </row>
    <row r="860" spans="1:16" x14ac:dyDescent="0.2">
      <c r="A860" s="70" t="s">
        <v>0</v>
      </c>
      <c r="B860" s="23"/>
      <c r="C860" s="70" t="s">
        <v>379</v>
      </c>
      <c r="D860" s="23"/>
      <c r="E860" s="70" t="s">
        <v>380</v>
      </c>
      <c r="F860" s="23"/>
      <c r="G860" s="23"/>
      <c r="H860" s="23"/>
      <c r="I860" s="23"/>
      <c r="J860" s="23"/>
      <c r="K860" s="61" t="s">
        <v>0</v>
      </c>
      <c r="L860" s="23"/>
      <c r="M860" s="61">
        <v>937.5</v>
      </c>
      <c r="N860" s="23"/>
      <c r="O860" s="62" t="s">
        <v>0</v>
      </c>
      <c r="P860" s="23"/>
    </row>
    <row r="861" spans="1:16" x14ac:dyDescent="0.2">
      <c r="A861" s="102"/>
      <c r="B861" s="23"/>
      <c r="C861" s="102" t="s">
        <v>674</v>
      </c>
      <c r="D861" s="23"/>
      <c r="E861" s="102" t="s">
        <v>675</v>
      </c>
      <c r="F861" s="23"/>
      <c r="G861" s="23"/>
      <c r="H861" s="23"/>
      <c r="I861" s="23"/>
      <c r="J861" s="23"/>
      <c r="K861" s="103">
        <v>2000</v>
      </c>
      <c r="L861" s="23"/>
      <c r="M861" s="103">
        <v>0</v>
      </c>
      <c r="N861" s="23"/>
      <c r="O861" s="104">
        <v>0</v>
      </c>
      <c r="P861" s="23"/>
    </row>
    <row r="862" spans="1:16" x14ac:dyDescent="0.2">
      <c r="A862" s="99" t="s">
        <v>0</v>
      </c>
      <c r="B862" s="23"/>
      <c r="C862" s="99" t="s">
        <v>174</v>
      </c>
      <c r="D862" s="23"/>
      <c r="E862" s="23"/>
      <c r="F862" s="23"/>
      <c r="G862" s="23"/>
      <c r="H862" s="23"/>
      <c r="I862" s="23"/>
      <c r="J862" s="23"/>
      <c r="K862" s="100">
        <v>1000</v>
      </c>
      <c r="L862" s="23"/>
      <c r="M862" s="100">
        <v>0</v>
      </c>
      <c r="N862" s="23"/>
      <c r="O862" s="101">
        <v>0</v>
      </c>
      <c r="P862" s="23"/>
    </row>
    <row r="863" spans="1:16" x14ac:dyDescent="0.2">
      <c r="A863" s="99" t="s">
        <v>0</v>
      </c>
      <c r="B863" s="23"/>
      <c r="C863" s="99" t="s">
        <v>175</v>
      </c>
      <c r="D863" s="23"/>
      <c r="E863" s="23"/>
      <c r="F863" s="23"/>
      <c r="G863" s="23"/>
      <c r="H863" s="23"/>
      <c r="I863" s="23"/>
      <c r="J863" s="23"/>
      <c r="K863" s="100">
        <v>1000</v>
      </c>
      <c r="L863" s="23"/>
      <c r="M863" s="100">
        <v>0</v>
      </c>
      <c r="N863" s="23"/>
      <c r="O863" s="101">
        <v>0</v>
      </c>
      <c r="P863" s="23"/>
    </row>
    <row r="864" spans="1:16" x14ac:dyDescent="0.2">
      <c r="A864" s="89" t="s">
        <v>0</v>
      </c>
      <c r="B864" s="23"/>
      <c r="C864" s="89" t="s">
        <v>525</v>
      </c>
      <c r="D864" s="23"/>
      <c r="E864" s="89" t="s">
        <v>526</v>
      </c>
      <c r="F864" s="23"/>
      <c r="G864" s="23"/>
      <c r="H864" s="23"/>
      <c r="I864" s="23"/>
      <c r="J864" s="23"/>
      <c r="K864" s="37">
        <v>1000</v>
      </c>
      <c r="L864" s="23"/>
      <c r="M864" s="37">
        <v>0</v>
      </c>
      <c r="N864" s="23"/>
      <c r="O864" s="22">
        <v>0</v>
      </c>
      <c r="P864" s="23"/>
    </row>
    <row r="865" spans="1:16" x14ac:dyDescent="0.2">
      <c r="A865" s="70" t="s">
        <v>0</v>
      </c>
      <c r="B865" s="23"/>
      <c r="C865" s="70" t="s">
        <v>527</v>
      </c>
      <c r="D865" s="23"/>
      <c r="E865" s="70" t="s">
        <v>528</v>
      </c>
      <c r="F865" s="23"/>
      <c r="G865" s="23"/>
      <c r="H865" s="23"/>
      <c r="I865" s="23"/>
      <c r="J865" s="23"/>
      <c r="K865" s="61" t="s">
        <v>0</v>
      </c>
      <c r="L865" s="23"/>
      <c r="M865" s="61">
        <v>0</v>
      </c>
      <c r="N865" s="23"/>
      <c r="O865" s="62" t="s">
        <v>0</v>
      </c>
      <c r="P865" s="23"/>
    </row>
    <row r="866" spans="1:16" x14ac:dyDescent="0.2">
      <c r="A866" s="99" t="s">
        <v>0</v>
      </c>
      <c r="B866" s="23"/>
      <c r="C866" s="99" t="s">
        <v>975</v>
      </c>
      <c r="D866" s="23"/>
      <c r="E866" s="23"/>
      <c r="F866" s="23"/>
      <c r="G866" s="23"/>
      <c r="H866" s="23"/>
      <c r="I866" s="23"/>
      <c r="J866" s="23"/>
      <c r="K866" s="100">
        <v>1000</v>
      </c>
      <c r="L866" s="23"/>
      <c r="M866" s="100">
        <v>0</v>
      </c>
      <c r="N866" s="23"/>
      <c r="O866" s="101">
        <v>0</v>
      </c>
      <c r="P866" s="23"/>
    </row>
    <row r="867" spans="1:16" x14ac:dyDescent="0.2">
      <c r="A867" s="99" t="s">
        <v>0</v>
      </c>
      <c r="B867" s="23"/>
      <c r="C867" s="99" t="s">
        <v>178</v>
      </c>
      <c r="D867" s="23"/>
      <c r="E867" s="23"/>
      <c r="F867" s="23"/>
      <c r="G867" s="23"/>
      <c r="H867" s="23"/>
      <c r="I867" s="23"/>
      <c r="J867" s="23"/>
      <c r="K867" s="100">
        <v>1000</v>
      </c>
      <c r="L867" s="23"/>
      <c r="M867" s="100">
        <v>0</v>
      </c>
      <c r="N867" s="23"/>
      <c r="O867" s="101">
        <v>0</v>
      </c>
      <c r="P867" s="23"/>
    </row>
    <row r="868" spans="1:16" x14ac:dyDescent="0.2">
      <c r="A868" s="89" t="s">
        <v>0</v>
      </c>
      <c r="B868" s="23"/>
      <c r="C868" s="89" t="s">
        <v>525</v>
      </c>
      <c r="D868" s="23"/>
      <c r="E868" s="89" t="s">
        <v>526</v>
      </c>
      <c r="F868" s="23"/>
      <c r="G868" s="23"/>
      <c r="H868" s="23"/>
      <c r="I868" s="23"/>
      <c r="J868" s="23"/>
      <c r="K868" s="37">
        <v>1000</v>
      </c>
      <c r="L868" s="23"/>
      <c r="M868" s="37">
        <v>0</v>
      </c>
      <c r="N868" s="23"/>
      <c r="O868" s="22">
        <v>0</v>
      </c>
      <c r="P868" s="23"/>
    </row>
    <row r="869" spans="1:16" x14ac:dyDescent="0.2">
      <c r="A869" s="70" t="s">
        <v>0</v>
      </c>
      <c r="B869" s="23"/>
      <c r="C869" s="70" t="s">
        <v>527</v>
      </c>
      <c r="D869" s="23"/>
      <c r="E869" s="70" t="s">
        <v>528</v>
      </c>
      <c r="F869" s="23"/>
      <c r="G869" s="23"/>
      <c r="H869" s="23"/>
      <c r="I869" s="23"/>
      <c r="J869" s="23"/>
      <c r="K869" s="61" t="s">
        <v>0</v>
      </c>
      <c r="L869" s="23"/>
      <c r="M869" s="61">
        <v>0</v>
      </c>
      <c r="N869" s="23"/>
      <c r="O869" s="62" t="s">
        <v>0</v>
      </c>
      <c r="P869" s="23"/>
    </row>
    <row r="870" spans="1:16" x14ac:dyDescent="0.2">
      <c r="A870" s="102"/>
      <c r="B870" s="23"/>
      <c r="C870" s="102" t="s">
        <v>676</v>
      </c>
      <c r="D870" s="23"/>
      <c r="E870" s="102" t="s">
        <v>677</v>
      </c>
      <c r="F870" s="23"/>
      <c r="G870" s="23"/>
      <c r="H870" s="23"/>
      <c r="I870" s="23"/>
      <c r="J870" s="23"/>
      <c r="K870" s="103">
        <v>10000</v>
      </c>
      <c r="L870" s="23"/>
      <c r="M870" s="103">
        <v>7000</v>
      </c>
      <c r="N870" s="23"/>
      <c r="O870" s="104">
        <v>70</v>
      </c>
      <c r="P870" s="23"/>
    </row>
    <row r="871" spans="1:16" x14ac:dyDescent="0.2">
      <c r="A871" s="99" t="s">
        <v>0</v>
      </c>
      <c r="B871" s="23"/>
      <c r="C871" s="99" t="s">
        <v>174</v>
      </c>
      <c r="D871" s="23"/>
      <c r="E871" s="23"/>
      <c r="F871" s="23"/>
      <c r="G871" s="23"/>
      <c r="H871" s="23"/>
      <c r="I871" s="23"/>
      <c r="J871" s="23"/>
      <c r="K871" s="100">
        <v>10000</v>
      </c>
      <c r="L871" s="23"/>
      <c r="M871" s="100">
        <v>7000</v>
      </c>
      <c r="N871" s="23"/>
      <c r="O871" s="101">
        <v>70</v>
      </c>
      <c r="P871" s="23"/>
    </row>
    <row r="872" spans="1:16" x14ac:dyDescent="0.2">
      <c r="A872" s="99" t="s">
        <v>0</v>
      </c>
      <c r="B872" s="23"/>
      <c r="C872" s="99" t="s">
        <v>175</v>
      </c>
      <c r="D872" s="23"/>
      <c r="E872" s="23"/>
      <c r="F872" s="23"/>
      <c r="G872" s="23"/>
      <c r="H872" s="23"/>
      <c r="I872" s="23"/>
      <c r="J872" s="23"/>
      <c r="K872" s="100">
        <v>10000</v>
      </c>
      <c r="L872" s="23"/>
      <c r="M872" s="100">
        <v>7000</v>
      </c>
      <c r="N872" s="23"/>
      <c r="O872" s="101">
        <v>70</v>
      </c>
      <c r="P872" s="23"/>
    </row>
    <row r="873" spans="1:16" x14ac:dyDescent="0.2">
      <c r="A873" s="89" t="s">
        <v>0</v>
      </c>
      <c r="B873" s="23"/>
      <c r="C873" s="89" t="s">
        <v>525</v>
      </c>
      <c r="D873" s="23"/>
      <c r="E873" s="89" t="s">
        <v>526</v>
      </c>
      <c r="F873" s="23"/>
      <c r="G873" s="23"/>
      <c r="H873" s="23"/>
      <c r="I873" s="23"/>
      <c r="J873" s="23"/>
      <c r="K873" s="37">
        <v>4508</v>
      </c>
      <c r="L873" s="23"/>
      <c r="M873" s="37">
        <v>1508</v>
      </c>
      <c r="N873" s="23"/>
      <c r="O873" s="22">
        <v>33.450000000000003</v>
      </c>
      <c r="P873" s="23"/>
    </row>
    <row r="874" spans="1:16" x14ac:dyDescent="0.2">
      <c r="A874" s="70" t="s">
        <v>0</v>
      </c>
      <c r="B874" s="23"/>
      <c r="C874" s="70" t="s">
        <v>594</v>
      </c>
      <c r="D874" s="23"/>
      <c r="E874" s="70" t="s">
        <v>595</v>
      </c>
      <c r="F874" s="23"/>
      <c r="G874" s="23"/>
      <c r="H874" s="23"/>
      <c r="I874" s="23"/>
      <c r="J874" s="23"/>
      <c r="K874" s="61" t="s">
        <v>0</v>
      </c>
      <c r="L874" s="23"/>
      <c r="M874" s="61">
        <v>1508</v>
      </c>
      <c r="N874" s="23"/>
      <c r="O874" s="62" t="s">
        <v>0</v>
      </c>
      <c r="P874" s="23"/>
    </row>
    <row r="875" spans="1:16" x14ac:dyDescent="0.2">
      <c r="A875" s="89" t="s">
        <v>0</v>
      </c>
      <c r="B875" s="23"/>
      <c r="C875" s="89" t="s">
        <v>367</v>
      </c>
      <c r="D875" s="23"/>
      <c r="E875" s="89" t="s">
        <v>368</v>
      </c>
      <c r="F875" s="23"/>
      <c r="G875" s="23"/>
      <c r="H875" s="23"/>
      <c r="I875" s="23"/>
      <c r="J875" s="23"/>
      <c r="K875" s="37">
        <v>5492</v>
      </c>
      <c r="L875" s="23"/>
      <c r="M875" s="37">
        <v>5492</v>
      </c>
      <c r="N875" s="23"/>
      <c r="O875" s="22">
        <v>100</v>
      </c>
      <c r="P875" s="23"/>
    </row>
    <row r="876" spans="1:16" x14ac:dyDescent="0.2">
      <c r="A876" s="70" t="s">
        <v>0</v>
      </c>
      <c r="B876" s="23"/>
      <c r="C876" s="70" t="s">
        <v>369</v>
      </c>
      <c r="D876" s="23"/>
      <c r="E876" s="70" t="s">
        <v>370</v>
      </c>
      <c r="F876" s="23"/>
      <c r="G876" s="23"/>
      <c r="H876" s="23"/>
      <c r="I876" s="23"/>
      <c r="J876" s="23"/>
      <c r="K876" s="61" t="s">
        <v>0</v>
      </c>
      <c r="L876" s="23"/>
      <c r="M876" s="61">
        <v>5492</v>
      </c>
      <c r="N876" s="23"/>
      <c r="O876" s="62" t="s">
        <v>0</v>
      </c>
      <c r="P876" s="23"/>
    </row>
    <row r="877" spans="1:16" ht="29.25" customHeight="1" x14ac:dyDescent="0.2">
      <c r="A877" s="102"/>
      <c r="B877" s="23"/>
      <c r="C877" s="102" t="s">
        <v>678</v>
      </c>
      <c r="D877" s="23"/>
      <c r="E877" s="112" t="s">
        <v>679</v>
      </c>
      <c r="F877" s="52"/>
      <c r="G877" s="52"/>
      <c r="H877" s="52"/>
      <c r="I877" s="52"/>
      <c r="J877" s="52"/>
      <c r="K877" s="103">
        <v>13000</v>
      </c>
      <c r="L877" s="23"/>
      <c r="M877" s="103">
        <v>13000</v>
      </c>
      <c r="N877" s="23"/>
      <c r="O877" s="104">
        <v>100</v>
      </c>
      <c r="P877" s="23"/>
    </row>
    <row r="878" spans="1:16" x14ac:dyDescent="0.2">
      <c r="A878" s="99" t="s">
        <v>0</v>
      </c>
      <c r="B878" s="23"/>
      <c r="C878" s="99" t="s">
        <v>975</v>
      </c>
      <c r="D878" s="23"/>
      <c r="E878" s="23"/>
      <c r="F878" s="23"/>
      <c r="G878" s="23"/>
      <c r="H878" s="23"/>
      <c r="I878" s="23"/>
      <c r="J878" s="23"/>
      <c r="K878" s="100">
        <v>13000</v>
      </c>
      <c r="L878" s="23"/>
      <c r="M878" s="100">
        <v>13000</v>
      </c>
      <c r="N878" s="23"/>
      <c r="O878" s="101">
        <v>100</v>
      </c>
      <c r="P878" s="23"/>
    </row>
    <row r="879" spans="1:16" x14ac:dyDescent="0.2">
      <c r="A879" s="99" t="s">
        <v>0</v>
      </c>
      <c r="B879" s="23"/>
      <c r="C879" s="99" t="s">
        <v>178</v>
      </c>
      <c r="D879" s="23"/>
      <c r="E879" s="23"/>
      <c r="F879" s="23"/>
      <c r="G879" s="23"/>
      <c r="H879" s="23"/>
      <c r="I879" s="23"/>
      <c r="J879" s="23"/>
      <c r="K879" s="100">
        <v>13000</v>
      </c>
      <c r="L879" s="23"/>
      <c r="M879" s="100">
        <v>13000</v>
      </c>
      <c r="N879" s="23"/>
      <c r="O879" s="101">
        <v>100</v>
      </c>
      <c r="P879" s="23"/>
    </row>
    <row r="880" spans="1:16" x14ac:dyDescent="0.2">
      <c r="A880" s="89" t="s">
        <v>0</v>
      </c>
      <c r="B880" s="23"/>
      <c r="C880" s="89" t="s">
        <v>525</v>
      </c>
      <c r="D880" s="23"/>
      <c r="E880" s="89" t="s">
        <v>526</v>
      </c>
      <c r="F880" s="23"/>
      <c r="G880" s="23"/>
      <c r="H880" s="23"/>
      <c r="I880" s="23"/>
      <c r="J880" s="23"/>
      <c r="K880" s="37">
        <v>13000</v>
      </c>
      <c r="L880" s="23"/>
      <c r="M880" s="37">
        <v>13000</v>
      </c>
      <c r="N880" s="23"/>
      <c r="O880" s="22">
        <v>100</v>
      </c>
      <c r="P880" s="23"/>
    </row>
    <row r="881" spans="1:16" x14ac:dyDescent="0.2">
      <c r="A881" s="70" t="s">
        <v>0</v>
      </c>
      <c r="B881" s="23"/>
      <c r="C881" s="70" t="s">
        <v>592</v>
      </c>
      <c r="D881" s="23"/>
      <c r="E881" s="70" t="s">
        <v>593</v>
      </c>
      <c r="F881" s="23"/>
      <c r="G881" s="23"/>
      <c r="H881" s="23"/>
      <c r="I881" s="23"/>
      <c r="J881" s="23"/>
      <c r="K881" s="61" t="s">
        <v>0</v>
      </c>
      <c r="L881" s="23"/>
      <c r="M881" s="61">
        <v>13000</v>
      </c>
      <c r="N881" s="23"/>
      <c r="O881" s="62" t="s">
        <v>0</v>
      </c>
      <c r="P881" s="23"/>
    </row>
    <row r="882" spans="1:16" x14ac:dyDescent="0.2">
      <c r="A882" s="102"/>
      <c r="B882" s="23"/>
      <c r="C882" s="102" t="s">
        <v>680</v>
      </c>
      <c r="D882" s="23"/>
      <c r="E882" s="102" t="s">
        <v>681</v>
      </c>
      <c r="F882" s="23"/>
      <c r="G882" s="23"/>
      <c r="H882" s="23"/>
      <c r="I882" s="23"/>
      <c r="J882" s="23"/>
      <c r="K882" s="103">
        <v>10000</v>
      </c>
      <c r="L882" s="23"/>
      <c r="M882" s="103">
        <v>9568.75</v>
      </c>
      <c r="N882" s="23"/>
      <c r="O882" s="104">
        <v>95.69</v>
      </c>
      <c r="P882" s="23"/>
    </row>
    <row r="883" spans="1:16" x14ac:dyDescent="0.2">
      <c r="A883" s="99" t="s">
        <v>0</v>
      </c>
      <c r="B883" s="23"/>
      <c r="C883" s="99" t="s">
        <v>174</v>
      </c>
      <c r="D883" s="23"/>
      <c r="E883" s="23"/>
      <c r="F883" s="23"/>
      <c r="G883" s="23"/>
      <c r="H883" s="23"/>
      <c r="I883" s="23"/>
      <c r="J883" s="23"/>
      <c r="K883" s="100">
        <v>10000</v>
      </c>
      <c r="L883" s="23"/>
      <c r="M883" s="100">
        <v>9568.75</v>
      </c>
      <c r="N883" s="23"/>
      <c r="O883" s="101">
        <v>95.69</v>
      </c>
      <c r="P883" s="23"/>
    </row>
    <row r="884" spans="1:16" x14ac:dyDescent="0.2">
      <c r="A884" s="99" t="s">
        <v>0</v>
      </c>
      <c r="B884" s="23"/>
      <c r="C884" s="99" t="s">
        <v>175</v>
      </c>
      <c r="D884" s="23"/>
      <c r="E884" s="23"/>
      <c r="F884" s="23"/>
      <c r="G884" s="23"/>
      <c r="H884" s="23"/>
      <c r="I884" s="23"/>
      <c r="J884" s="23"/>
      <c r="K884" s="100">
        <v>10000</v>
      </c>
      <c r="L884" s="23"/>
      <c r="M884" s="100">
        <v>9568.75</v>
      </c>
      <c r="N884" s="23"/>
      <c r="O884" s="101">
        <v>95.69</v>
      </c>
      <c r="P884" s="23"/>
    </row>
    <row r="885" spans="1:16" x14ac:dyDescent="0.2">
      <c r="A885" s="89" t="s">
        <v>0</v>
      </c>
      <c r="B885" s="23"/>
      <c r="C885" s="89" t="s">
        <v>367</v>
      </c>
      <c r="D885" s="23"/>
      <c r="E885" s="89" t="s">
        <v>368</v>
      </c>
      <c r="F885" s="23"/>
      <c r="G885" s="23"/>
      <c r="H885" s="23"/>
      <c r="I885" s="23"/>
      <c r="J885" s="23"/>
      <c r="K885" s="37">
        <v>10000</v>
      </c>
      <c r="L885" s="23"/>
      <c r="M885" s="37">
        <v>9568.75</v>
      </c>
      <c r="N885" s="23"/>
      <c r="O885" s="22">
        <v>95.69</v>
      </c>
      <c r="P885" s="23"/>
    </row>
    <row r="886" spans="1:16" x14ac:dyDescent="0.2">
      <c r="A886" s="70" t="s">
        <v>0</v>
      </c>
      <c r="B886" s="23"/>
      <c r="C886" s="70" t="s">
        <v>379</v>
      </c>
      <c r="D886" s="23"/>
      <c r="E886" s="70" t="s">
        <v>380</v>
      </c>
      <c r="F886" s="23"/>
      <c r="G886" s="23"/>
      <c r="H886" s="23"/>
      <c r="I886" s="23"/>
      <c r="J886" s="23"/>
      <c r="K886" s="61" t="s">
        <v>0</v>
      </c>
      <c r="L886" s="23"/>
      <c r="M886" s="61">
        <v>9568.75</v>
      </c>
      <c r="N886" s="23"/>
      <c r="O886" s="62" t="s">
        <v>0</v>
      </c>
      <c r="P886" s="23"/>
    </row>
    <row r="887" spans="1:16" x14ac:dyDescent="0.2">
      <c r="A887" s="102"/>
      <c r="B887" s="23"/>
      <c r="C887" s="102" t="s">
        <v>682</v>
      </c>
      <c r="D887" s="23"/>
      <c r="E887" s="102" t="s">
        <v>683</v>
      </c>
      <c r="F887" s="23"/>
      <c r="G887" s="23"/>
      <c r="H887" s="23"/>
      <c r="I887" s="23"/>
      <c r="J887" s="23"/>
      <c r="K887" s="103">
        <v>10000</v>
      </c>
      <c r="L887" s="23"/>
      <c r="M887" s="103">
        <v>6625</v>
      </c>
      <c r="N887" s="23"/>
      <c r="O887" s="104">
        <v>66.25</v>
      </c>
      <c r="P887" s="23"/>
    </row>
    <row r="888" spans="1:16" x14ac:dyDescent="0.2">
      <c r="A888" s="99" t="s">
        <v>0</v>
      </c>
      <c r="B888" s="23"/>
      <c r="C888" s="99" t="s">
        <v>174</v>
      </c>
      <c r="D888" s="23"/>
      <c r="E888" s="23"/>
      <c r="F888" s="23"/>
      <c r="G888" s="23"/>
      <c r="H888" s="23"/>
      <c r="I888" s="23"/>
      <c r="J888" s="23"/>
      <c r="K888" s="100">
        <v>10000</v>
      </c>
      <c r="L888" s="23"/>
      <c r="M888" s="100">
        <v>6625</v>
      </c>
      <c r="N888" s="23"/>
      <c r="O888" s="101">
        <v>66.25</v>
      </c>
      <c r="P888" s="23"/>
    </row>
    <row r="889" spans="1:16" x14ac:dyDescent="0.2">
      <c r="A889" s="99" t="s">
        <v>0</v>
      </c>
      <c r="B889" s="23"/>
      <c r="C889" s="99" t="s">
        <v>175</v>
      </c>
      <c r="D889" s="23"/>
      <c r="E889" s="23"/>
      <c r="F889" s="23"/>
      <c r="G889" s="23"/>
      <c r="H889" s="23"/>
      <c r="I889" s="23"/>
      <c r="J889" s="23"/>
      <c r="K889" s="100">
        <v>10000</v>
      </c>
      <c r="L889" s="23"/>
      <c r="M889" s="100">
        <v>6625</v>
      </c>
      <c r="N889" s="23"/>
      <c r="O889" s="101">
        <v>66.25</v>
      </c>
      <c r="P889" s="23"/>
    </row>
    <row r="890" spans="1:16" x14ac:dyDescent="0.2">
      <c r="A890" s="89" t="s">
        <v>0</v>
      </c>
      <c r="B890" s="23"/>
      <c r="C890" s="89" t="s">
        <v>367</v>
      </c>
      <c r="D890" s="23"/>
      <c r="E890" s="89" t="s">
        <v>368</v>
      </c>
      <c r="F890" s="23"/>
      <c r="G890" s="23"/>
      <c r="H890" s="23"/>
      <c r="I890" s="23"/>
      <c r="J890" s="23"/>
      <c r="K890" s="37">
        <v>10000</v>
      </c>
      <c r="L890" s="23"/>
      <c r="M890" s="37">
        <v>6625</v>
      </c>
      <c r="N890" s="23"/>
      <c r="O890" s="22">
        <v>66.25</v>
      </c>
      <c r="P890" s="23"/>
    </row>
    <row r="891" spans="1:16" x14ac:dyDescent="0.2">
      <c r="A891" s="70" t="s">
        <v>0</v>
      </c>
      <c r="B891" s="23"/>
      <c r="C891" s="70" t="s">
        <v>369</v>
      </c>
      <c r="D891" s="23"/>
      <c r="E891" s="70" t="s">
        <v>370</v>
      </c>
      <c r="F891" s="23"/>
      <c r="G891" s="23"/>
      <c r="H891" s="23"/>
      <c r="I891" s="23"/>
      <c r="J891" s="23"/>
      <c r="K891" s="61" t="s">
        <v>0</v>
      </c>
      <c r="L891" s="23"/>
      <c r="M891" s="61">
        <v>4625</v>
      </c>
      <c r="N891" s="23"/>
      <c r="O891" s="62" t="s">
        <v>0</v>
      </c>
      <c r="P891" s="23"/>
    </row>
    <row r="892" spans="1:16" x14ac:dyDescent="0.2">
      <c r="A892" s="70" t="s">
        <v>0</v>
      </c>
      <c r="B892" s="23"/>
      <c r="C892" s="70" t="s">
        <v>377</v>
      </c>
      <c r="D892" s="23"/>
      <c r="E892" s="70" t="s">
        <v>378</v>
      </c>
      <c r="F892" s="23"/>
      <c r="G892" s="23"/>
      <c r="H892" s="23"/>
      <c r="I892" s="23"/>
      <c r="J892" s="23"/>
      <c r="K892" s="61" t="s">
        <v>0</v>
      </c>
      <c r="L892" s="23"/>
      <c r="M892" s="61">
        <v>0</v>
      </c>
      <c r="N892" s="23"/>
      <c r="O892" s="62" t="s">
        <v>0</v>
      </c>
      <c r="P892" s="23"/>
    </row>
    <row r="893" spans="1:16" x14ac:dyDescent="0.2">
      <c r="A893" s="70" t="s">
        <v>0</v>
      </c>
      <c r="B893" s="23"/>
      <c r="C893" s="70" t="s">
        <v>379</v>
      </c>
      <c r="D893" s="23"/>
      <c r="E893" s="70" t="s">
        <v>380</v>
      </c>
      <c r="F893" s="23"/>
      <c r="G893" s="23"/>
      <c r="H893" s="23"/>
      <c r="I893" s="23"/>
      <c r="J893" s="23"/>
      <c r="K893" s="61" t="s">
        <v>0</v>
      </c>
      <c r="L893" s="23"/>
      <c r="M893" s="61">
        <v>2000</v>
      </c>
      <c r="N893" s="23"/>
      <c r="O893" s="62" t="s">
        <v>0</v>
      </c>
      <c r="P893" s="23"/>
    </row>
    <row r="894" spans="1:16" x14ac:dyDescent="0.2">
      <c r="A894" s="102"/>
      <c r="B894" s="23"/>
      <c r="C894" s="102" t="s">
        <v>684</v>
      </c>
      <c r="D894" s="23"/>
      <c r="E894" s="102" t="s">
        <v>685</v>
      </c>
      <c r="F894" s="23"/>
      <c r="G894" s="23"/>
      <c r="H894" s="23"/>
      <c r="I894" s="23"/>
      <c r="J894" s="23"/>
      <c r="K894" s="103">
        <v>23912.5</v>
      </c>
      <c r="L894" s="23"/>
      <c r="M894" s="103">
        <v>23912.5</v>
      </c>
      <c r="N894" s="23"/>
      <c r="O894" s="104">
        <v>100</v>
      </c>
      <c r="P894" s="23"/>
    </row>
    <row r="895" spans="1:16" x14ac:dyDescent="0.2">
      <c r="A895" s="99" t="s">
        <v>0</v>
      </c>
      <c r="B895" s="23"/>
      <c r="C895" s="99" t="s">
        <v>174</v>
      </c>
      <c r="D895" s="23"/>
      <c r="E895" s="23"/>
      <c r="F895" s="23"/>
      <c r="G895" s="23"/>
      <c r="H895" s="23"/>
      <c r="I895" s="23"/>
      <c r="J895" s="23"/>
      <c r="K895" s="100">
        <v>23912.5</v>
      </c>
      <c r="L895" s="23"/>
      <c r="M895" s="100">
        <v>23912.5</v>
      </c>
      <c r="N895" s="23"/>
      <c r="O895" s="101">
        <v>100</v>
      </c>
      <c r="P895" s="23"/>
    </row>
    <row r="896" spans="1:16" x14ac:dyDescent="0.2">
      <c r="A896" s="99" t="s">
        <v>0</v>
      </c>
      <c r="B896" s="23"/>
      <c r="C896" s="99" t="s">
        <v>175</v>
      </c>
      <c r="D896" s="23"/>
      <c r="E896" s="23"/>
      <c r="F896" s="23"/>
      <c r="G896" s="23"/>
      <c r="H896" s="23"/>
      <c r="I896" s="23"/>
      <c r="J896" s="23"/>
      <c r="K896" s="100">
        <v>23912.5</v>
      </c>
      <c r="L896" s="23"/>
      <c r="M896" s="100">
        <v>23912.5</v>
      </c>
      <c r="N896" s="23"/>
      <c r="O896" s="101">
        <v>100</v>
      </c>
      <c r="P896" s="23"/>
    </row>
    <row r="897" spans="1:16" x14ac:dyDescent="0.2">
      <c r="A897" s="89" t="s">
        <v>0</v>
      </c>
      <c r="B897" s="23"/>
      <c r="C897" s="89" t="s">
        <v>466</v>
      </c>
      <c r="D897" s="23"/>
      <c r="E897" s="89" t="s">
        <v>467</v>
      </c>
      <c r="F897" s="23"/>
      <c r="G897" s="23"/>
      <c r="H897" s="23"/>
      <c r="I897" s="23"/>
      <c r="J897" s="23"/>
      <c r="K897" s="37">
        <v>23912.5</v>
      </c>
      <c r="L897" s="23"/>
      <c r="M897" s="37">
        <v>23912.5</v>
      </c>
      <c r="N897" s="23"/>
      <c r="O897" s="22">
        <v>100</v>
      </c>
      <c r="P897" s="23"/>
    </row>
    <row r="898" spans="1:16" x14ac:dyDescent="0.2">
      <c r="A898" s="70" t="s">
        <v>0</v>
      </c>
      <c r="B898" s="23"/>
      <c r="C898" s="70" t="s">
        <v>686</v>
      </c>
      <c r="D898" s="23"/>
      <c r="E898" s="70" t="s">
        <v>687</v>
      </c>
      <c r="F898" s="23"/>
      <c r="G898" s="23"/>
      <c r="H898" s="23"/>
      <c r="I898" s="23"/>
      <c r="J898" s="23"/>
      <c r="K898" s="61" t="s">
        <v>0</v>
      </c>
      <c r="L898" s="23"/>
      <c r="M898" s="61">
        <v>23912.5</v>
      </c>
      <c r="N898" s="23"/>
      <c r="O898" s="62" t="s">
        <v>0</v>
      </c>
      <c r="P898" s="23"/>
    </row>
    <row r="899" spans="1:16" x14ac:dyDescent="0.2">
      <c r="A899" s="102"/>
      <c r="B899" s="23"/>
      <c r="C899" s="102" t="s">
        <v>688</v>
      </c>
      <c r="D899" s="23"/>
      <c r="E899" s="102" t="s">
        <v>689</v>
      </c>
      <c r="F899" s="23"/>
      <c r="G899" s="23"/>
      <c r="H899" s="23"/>
      <c r="I899" s="23"/>
      <c r="J899" s="23"/>
      <c r="K899" s="103">
        <v>6290.5</v>
      </c>
      <c r="L899" s="23"/>
      <c r="M899" s="103">
        <v>6290.5</v>
      </c>
      <c r="N899" s="23"/>
      <c r="O899" s="104">
        <v>100</v>
      </c>
      <c r="P899" s="23"/>
    </row>
    <row r="900" spans="1:16" x14ac:dyDescent="0.2">
      <c r="A900" s="99" t="s">
        <v>0</v>
      </c>
      <c r="B900" s="23"/>
      <c r="C900" s="99" t="s">
        <v>174</v>
      </c>
      <c r="D900" s="23"/>
      <c r="E900" s="23"/>
      <c r="F900" s="23"/>
      <c r="G900" s="23"/>
      <c r="H900" s="23"/>
      <c r="I900" s="23"/>
      <c r="J900" s="23"/>
      <c r="K900" s="100">
        <v>6290.5</v>
      </c>
      <c r="L900" s="23"/>
      <c r="M900" s="100">
        <v>6290.5</v>
      </c>
      <c r="N900" s="23"/>
      <c r="O900" s="101">
        <v>100</v>
      </c>
      <c r="P900" s="23"/>
    </row>
    <row r="901" spans="1:16" x14ac:dyDescent="0.2">
      <c r="A901" s="99" t="s">
        <v>0</v>
      </c>
      <c r="B901" s="23"/>
      <c r="C901" s="99" t="s">
        <v>175</v>
      </c>
      <c r="D901" s="23"/>
      <c r="E901" s="23"/>
      <c r="F901" s="23"/>
      <c r="G901" s="23"/>
      <c r="H901" s="23"/>
      <c r="I901" s="23"/>
      <c r="J901" s="23"/>
      <c r="K901" s="100">
        <v>6290.5</v>
      </c>
      <c r="L901" s="23"/>
      <c r="M901" s="100">
        <v>6290.5</v>
      </c>
      <c r="N901" s="23"/>
      <c r="O901" s="101">
        <v>100</v>
      </c>
      <c r="P901" s="23"/>
    </row>
    <row r="902" spans="1:16" x14ac:dyDescent="0.2">
      <c r="A902" s="89" t="s">
        <v>0</v>
      </c>
      <c r="B902" s="23"/>
      <c r="C902" s="89" t="s">
        <v>367</v>
      </c>
      <c r="D902" s="23"/>
      <c r="E902" s="89" t="s">
        <v>368</v>
      </c>
      <c r="F902" s="23"/>
      <c r="G902" s="23"/>
      <c r="H902" s="23"/>
      <c r="I902" s="23"/>
      <c r="J902" s="23"/>
      <c r="K902" s="37">
        <v>6290.5</v>
      </c>
      <c r="L902" s="23"/>
      <c r="M902" s="37">
        <v>6290.5</v>
      </c>
      <c r="N902" s="23"/>
      <c r="O902" s="22">
        <v>100</v>
      </c>
      <c r="P902" s="23"/>
    </row>
    <row r="903" spans="1:16" x14ac:dyDescent="0.2">
      <c r="A903" s="70" t="s">
        <v>0</v>
      </c>
      <c r="B903" s="23"/>
      <c r="C903" s="70" t="s">
        <v>379</v>
      </c>
      <c r="D903" s="23"/>
      <c r="E903" s="70" t="s">
        <v>380</v>
      </c>
      <c r="F903" s="23"/>
      <c r="G903" s="23"/>
      <c r="H903" s="23"/>
      <c r="I903" s="23"/>
      <c r="J903" s="23"/>
      <c r="K903" s="61" t="s">
        <v>0</v>
      </c>
      <c r="L903" s="23"/>
      <c r="M903" s="61">
        <v>6290.5</v>
      </c>
      <c r="N903" s="23"/>
      <c r="O903" s="62" t="s">
        <v>0</v>
      </c>
      <c r="P903" s="23"/>
    </row>
    <row r="904" spans="1:16" x14ac:dyDescent="0.2">
      <c r="A904" s="102"/>
      <c r="B904" s="23"/>
      <c r="C904" s="102" t="s">
        <v>690</v>
      </c>
      <c r="D904" s="23"/>
      <c r="E904" s="102" t="s">
        <v>691</v>
      </c>
      <c r="F904" s="23"/>
      <c r="G904" s="23"/>
      <c r="H904" s="23"/>
      <c r="I904" s="23"/>
      <c r="J904" s="23"/>
      <c r="K904" s="103">
        <v>15000</v>
      </c>
      <c r="L904" s="23"/>
      <c r="M904" s="103">
        <v>0</v>
      </c>
      <c r="N904" s="23"/>
      <c r="O904" s="104">
        <v>0</v>
      </c>
      <c r="P904" s="23"/>
    </row>
    <row r="905" spans="1:16" x14ac:dyDescent="0.2">
      <c r="A905" s="99" t="s">
        <v>0</v>
      </c>
      <c r="B905" s="23"/>
      <c r="C905" s="99" t="s">
        <v>174</v>
      </c>
      <c r="D905" s="23"/>
      <c r="E905" s="23"/>
      <c r="F905" s="23"/>
      <c r="G905" s="23"/>
      <c r="H905" s="23"/>
      <c r="I905" s="23"/>
      <c r="J905" s="23"/>
      <c r="K905" s="100">
        <v>15000</v>
      </c>
      <c r="L905" s="23"/>
      <c r="M905" s="100">
        <v>0</v>
      </c>
      <c r="N905" s="23"/>
      <c r="O905" s="101">
        <v>0</v>
      </c>
      <c r="P905" s="23"/>
    </row>
    <row r="906" spans="1:16" x14ac:dyDescent="0.2">
      <c r="A906" s="99" t="s">
        <v>0</v>
      </c>
      <c r="B906" s="23"/>
      <c r="C906" s="99" t="s">
        <v>175</v>
      </c>
      <c r="D906" s="23"/>
      <c r="E906" s="23"/>
      <c r="F906" s="23"/>
      <c r="G906" s="23"/>
      <c r="H906" s="23"/>
      <c r="I906" s="23"/>
      <c r="J906" s="23"/>
      <c r="K906" s="100">
        <v>15000</v>
      </c>
      <c r="L906" s="23"/>
      <c r="M906" s="100">
        <v>0</v>
      </c>
      <c r="N906" s="23"/>
      <c r="O906" s="101">
        <v>0</v>
      </c>
      <c r="P906" s="23"/>
    </row>
    <row r="907" spans="1:16" x14ac:dyDescent="0.2">
      <c r="A907" s="89" t="s">
        <v>0</v>
      </c>
      <c r="B907" s="23"/>
      <c r="C907" s="89" t="s">
        <v>367</v>
      </c>
      <c r="D907" s="23"/>
      <c r="E907" s="89" t="s">
        <v>368</v>
      </c>
      <c r="F907" s="23"/>
      <c r="G907" s="23"/>
      <c r="H907" s="23"/>
      <c r="I907" s="23"/>
      <c r="J907" s="23"/>
      <c r="K907" s="37">
        <v>11500</v>
      </c>
      <c r="L907" s="23"/>
      <c r="M907" s="37">
        <v>0</v>
      </c>
      <c r="N907" s="23"/>
      <c r="O907" s="22">
        <v>0</v>
      </c>
      <c r="P907" s="23"/>
    </row>
    <row r="908" spans="1:16" x14ac:dyDescent="0.2">
      <c r="A908" s="70" t="s">
        <v>0</v>
      </c>
      <c r="B908" s="23"/>
      <c r="C908" s="70" t="s">
        <v>400</v>
      </c>
      <c r="D908" s="23"/>
      <c r="E908" s="70" t="s">
        <v>401</v>
      </c>
      <c r="F908" s="23"/>
      <c r="G908" s="23"/>
      <c r="H908" s="23"/>
      <c r="I908" s="23"/>
      <c r="J908" s="23"/>
      <c r="K908" s="61" t="s">
        <v>0</v>
      </c>
      <c r="L908" s="23"/>
      <c r="M908" s="61">
        <v>0</v>
      </c>
      <c r="N908" s="23"/>
      <c r="O908" s="62" t="s">
        <v>0</v>
      </c>
      <c r="P908" s="23"/>
    </row>
    <row r="909" spans="1:16" x14ac:dyDescent="0.2">
      <c r="A909" s="70" t="s">
        <v>0</v>
      </c>
      <c r="B909" s="23"/>
      <c r="C909" s="70" t="s">
        <v>379</v>
      </c>
      <c r="D909" s="23"/>
      <c r="E909" s="70" t="s">
        <v>380</v>
      </c>
      <c r="F909" s="23"/>
      <c r="G909" s="23"/>
      <c r="H909" s="23"/>
      <c r="I909" s="23"/>
      <c r="J909" s="23"/>
      <c r="K909" s="61" t="s">
        <v>0</v>
      </c>
      <c r="L909" s="23"/>
      <c r="M909" s="61">
        <v>0</v>
      </c>
      <c r="N909" s="23"/>
      <c r="O909" s="62" t="s">
        <v>0</v>
      </c>
      <c r="P909" s="23"/>
    </row>
    <row r="910" spans="1:16" x14ac:dyDescent="0.2">
      <c r="A910" s="89" t="s">
        <v>0</v>
      </c>
      <c r="B910" s="23"/>
      <c r="C910" s="89" t="s">
        <v>659</v>
      </c>
      <c r="D910" s="23"/>
      <c r="E910" s="89" t="s">
        <v>660</v>
      </c>
      <c r="F910" s="23"/>
      <c r="G910" s="23"/>
      <c r="H910" s="23"/>
      <c r="I910" s="23"/>
      <c r="J910" s="23"/>
      <c r="K910" s="37">
        <v>3500</v>
      </c>
      <c r="L910" s="23"/>
      <c r="M910" s="37">
        <v>0</v>
      </c>
      <c r="N910" s="23"/>
      <c r="O910" s="22">
        <v>0</v>
      </c>
      <c r="P910" s="23"/>
    </row>
    <row r="911" spans="1:16" x14ac:dyDescent="0.2">
      <c r="A911" s="70" t="s">
        <v>0</v>
      </c>
      <c r="B911" s="23"/>
      <c r="C911" s="70" t="s">
        <v>692</v>
      </c>
      <c r="D911" s="23"/>
      <c r="E911" s="70" t="s">
        <v>693</v>
      </c>
      <c r="F911" s="23"/>
      <c r="G911" s="23"/>
      <c r="H911" s="23"/>
      <c r="I911" s="23"/>
      <c r="J911" s="23"/>
      <c r="K911" s="61" t="s">
        <v>0</v>
      </c>
      <c r="L911" s="23"/>
      <c r="M911" s="61">
        <v>0</v>
      </c>
      <c r="N911" s="23"/>
      <c r="O911" s="62" t="s">
        <v>0</v>
      </c>
      <c r="P911" s="23"/>
    </row>
    <row r="912" spans="1:16" x14ac:dyDescent="0.2">
      <c r="A912" s="102"/>
      <c r="B912" s="23"/>
      <c r="C912" s="102" t="s">
        <v>694</v>
      </c>
      <c r="D912" s="23"/>
      <c r="E912" s="102" t="s">
        <v>695</v>
      </c>
      <c r="F912" s="23"/>
      <c r="G912" s="23"/>
      <c r="H912" s="23"/>
      <c r="I912" s="23"/>
      <c r="J912" s="23"/>
      <c r="K912" s="103">
        <v>22000</v>
      </c>
      <c r="L912" s="23"/>
      <c r="M912" s="103">
        <v>12674.1</v>
      </c>
      <c r="N912" s="23"/>
      <c r="O912" s="104">
        <v>57.61</v>
      </c>
      <c r="P912" s="23"/>
    </row>
    <row r="913" spans="1:16" x14ac:dyDescent="0.2">
      <c r="A913" s="99" t="s">
        <v>0</v>
      </c>
      <c r="B913" s="23"/>
      <c r="C913" s="99" t="s">
        <v>174</v>
      </c>
      <c r="D913" s="23"/>
      <c r="E913" s="23"/>
      <c r="F913" s="23"/>
      <c r="G913" s="23"/>
      <c r="H913" s="23"/>
      <c r="I913" s="23"/>
      <c r="J913" s="23"/>
      <c r="K913" s="100">
        <v>17000</v>
      </c>
      <c r="L913" s="23"/>
      <c r="M913" s="100">
        <v>12674.1</v>
      </c>
      <c r="N913" s="23"/>
      <c r="O913" s="101">
        <v>74.55</v>
      </c>
      <c r="P913" s="23"/>
    </row>
    <row r="914" spans="1:16" x14ac:dyDescent="0.2">
      <c r="A914" s="99" t="s">
        <v>0</v>
      </c>
      <c r="B914" s="23"/>
      <c r="C914" s="99" t="s">
        <v>175</v>
      </c>
      <c r="D914" s="23"/>
      <c r="E914" s="23"/>
      <c r="F914" s="23"/>
      <c r="G914" s="23"/>
      <c r="H914" s="23"/>
      <c r="I914" s="23"/>
      <c r="J914" s="23"/>
      <c r="K914" s="100">
        <v>17000</v>
      </c>
      <c r="L914" s="23"/>
      <c r="M914" s="100">
        <v>12674.1</v>
      </c>
      <c r="N914" s="23"/>
      <c r="O914" s="101">
        <v>74.55</v>
      </c>
      <c r="P914" s="23"/>
    </row>
    <row r="915" spans="1:16" x14ac:dyDescent="0.2">
      <c r="A915" s="89" t="s">
        <v>0</v>
      </c>
      <c r="B915" s="23"/>
      <c r="C915" s="89" t="s">
        <v>367</v>
      </c>
      <c r="D915" s="23"/>
      <c r="E915" s="89" t="s">
        <v>368</v>
      </c>
      <c r="F915" s="23"/>
      <c r="G915" s="23"/>
      <c r="H915" s="23"/>
      <c r="I915" s="23"/>
      <c r="J915" s="23"/>
      <c r="K915" s="37">
        <v>17000</v>
      </c>
      <c r="L915" s="23"/>
      <c r="M915" s="37">
        <v>12674.1</v>
      </c>
      <c r="N915" s="23"/>
      <c r="O915" s="22">
        <v>74.55</v>
      </c>
      <c r="P915" s="23"/>
    </row>
    <row r="916" spans="1:16" x14ac:dyDescent="0.2">
      <c r="A916" s="70" t="s">
        <v>0</v>
      </c>
      <c r="B916" s="23"/>
      <c r="C916" s="70" t="s">
        <v>377</v>
      </c>
      <c r="D916" s="23"/>
      <c r="E916" s="70" t="s">
        <v>378</v>
      </c>
      <c r="F916" s="23"/>
      <c r="G916" s="23"/>
      <c r="H916" s="23"/>
      <c r="I916" s="23"/>
      <c r="J916" s="23"/>
      <c r="K916" s="61" t="s">
        <v>0</v>
      </c>
      <c r="L916" s="23"/>
      <c r="M916" s="61">
        <v>6094.1</v>
      </c>
      <c r="N916" s="23"/>
      <c r="O916" s="62" t="s">
        <v>0</v>
      </c>
      <c r="P916" s="23"/>
    </row>
    <row r="917" spans="1:16" x14ac:dyDescent="0.2">
      <c r="A917" s="70" t="s">
        <v>0</v>
      </c>
      <c r="B917" s="23"/>
      <c r="C917" s="70" t="s">
        <v>379</v>
      </c>
      <c r="D917" s="23"/>
      <c r="E917" s="70" t="s">
        <v>380</v>
      </c>
      <c r="F917" s="23"/>
      <c r="G917" s="23"/>
      <c r="H917" s="23"/>
      <c r="I917" s="23"/>
      <c r="J917" s="23"/>
      <c r="K917" s="61" t="s">
        <v>0</v>
      </c>
      <c r="L917" s="23"/>
      <c r="M917" s="61">
        <v>6580</v>
      </c>
      <c r="N917" s="23"/>
      <c r="O917" s="62" t="s">
        <v>0</v>
      </c>
      <c r="P917" s="23"/>
    </row>
    <row r="918" spans="1:16" x14ac:dyDescent="0.2">
      <c r="A918" s="99" t="s">
        <v>0</v>
      </c>
      <c r="B918" s="23"/>
      <c r="C918" s="99" t="s">
        <v>975</v>
      </c>
      <c r="D918" s="23"/>
      <c r="E918" s="23"/>
      <c r="F918" s="23"/>
      <c r="G918" s="23"/>
      <c r="H918" s="23"/>
      <c r="I918" s="23"/>
      <c r="J918" s="23"/>
      <c r="K918" s="100">
        <v>5000</v>
      </c>
      <c r="L918" s="23"/>
      <c r="M918" s="100">
        <v>0</v>
      </c>
      <c r="N918" s="23"/>
      <c r="O918" s="101">
        <v>0</v>
      </c>
      <c r="P918" s="23"/>
    </row>
    <row r="919" spans="1:16" x14ac:dyDescent="0.2">
      <c r="A919" s="99" t="s">
        <v>0</v>
      </c>
      <c r="B919" s="23"/>
      <c r="C919" s="99" t="s">
        <v>178</v>
      </c>
      <c r="D919" s="23"/>
      <c r="E919" s="23"/>
      <c r="F919" s="23"/>
      <c r="G919" s="23"/>
      <c r="H919" s="23"/>
      <c r="I919" s="23"/>
      <c r="J919" s="23"/>
      <c r="K919" s="100">
        <v>5000</v>
      </c>
      <c r="L919" s="23"/>
      <c r="M919" s="100">
        <v>0</v>
      </c>
      <c r="N919" s="23"/>
      <c r="O919" s="101">
        <v>0</v>
      </c>
      <c r="P919" s="23"/>
    </row>
    <row r="920" spans="1:16" x14ac:dyDescent="0.2">
      <c r="A920" s="89" t="s">
        <v>0</v>
      </c>
      <c r="B920" s="23"/>
      <c r="C920" s="89" t="s">
        <v>367</v>
      </c>
      <c r="D920" s="23"/>
      <c r="E920" s="89" t="s">
        <v>368</v>
      </c>
      <c r="F920" s="23"/>
      <c r="G920" s="23"/>
      <c r="H920" s="23"/>
      <c r="I920" s="23"/>
      <c r="J920" s="23"/>
      <c r="K920" s="37">
        <v>5000</v>
      </c>
      <c r="L920" s="23"/>
      <c r="M920" s="37">
        <v>0</v>
      </c>
      <c r="N920" s="23"/>
      <c r="O920" s="22">
        <v>0</v>
      </c>
      <c r="P920" s="23"/>
    </row>
    <row r="921" spans="1:16" x14ac:dyDescent="0.2">
      <c r="A921" s="70" t="s">
        <v>0</v>
      </c>
      <c r="B921" s="23"/>
      <c r="C921" s="70" t="s">
        <v>377</v>
      </c>
      <c r="D921" s="23"/>
      <c r="E921" s="70" t="s">
        <v>378</v>
      </c>
      <c r="F921" s="23"/>
      <c r="G921" s="23"/>
      <c r="H921" s="23"/>
      <c r="I921" s="23"/>
      <c r="J921" s="23"/>
      <c r="K921" s="61" t="s">
        <v>0</v>
      </c>
      <c r="L921" s="23"/>
      <c r="M921" s="61">
        <v>0</v>
      </c>
      <c r="N921" s="23"/>
      <c r="O921" s="62" t="s">
        <v>0</v>
      </c>
      <c r="P921" s="23"/>
    </row>
    <row r="922" spans="1:16" x14ac:dyDescent="0.2">
      <c r="A922" s="109" t="s">
        <v>0</v>
      </c>
      <c r="B922" s="23"/>
      <c r="C922" s="109" t="s">
        <v>696</v>
      </c>
      <c r="D922" s="23"/>
      <c r="E922" s="23"/>
      <c r="F922" s="23"/>
      <c r="G922" s="23"/>
      <c r="H922" s="23"/>
      <c r="I922" s="23"/>
      <c r="J922" s="23"/>
      <c r="K922" s="110">
        <v>12121505</v>
      </c>
      <c r="L922" s="23"/>
      <c r="M922" s="110">
        <v>11976329.1</v>
      </c>
      <c r="N922" s="23"/>
      <c r="O922" s="111">
        <v>98.8</v>
      </c>
      <c r="P922" s="23"/>
    </row>
    <row r="923" spans="1:16" x14ac:dyDescent="0.2">
      <c r="A923" s="99" t="s">
        <v>0</v>
      </c>
      <c r="B923" s="23"/>
      <c r="C923" s="99" t="s">
        <v>174</v>
      </c>
      <c r="D923" s="23"/>
      <c r="E923" s="23"/>
      <c r="F923" s="23"/>
      <c r="G923" s="23"/>
      <c r="H923" s="23"/>
      <c r="I923" s="23"/>
      <c r="J923" s="23"/>
      <c r="K923" s="100">
        <v>8122817.0800000001</v>
      </c>
      <c r="L923" s="23"/>
      <c r="M923" s="100">
        <v>8129625.6699999999</v>
      </c>
      <c r="N923" s="23"/>
      <c r="O923" s="101">
        <v>100.08</v>
      </c>
      <c r="P923" s="23"/>
    </row>
    <row r="924" spans="1:16" x14ac:dyDescent="0.2">
      <c r="A924" s="99" t="s">
        <v>0</v>
      </c>
      <c r="B924" s="23"/>
      <c r="C924" s="99" t="s">
        <v>175</v>
      </c>
      <c r="D924" s="23"/>
      <c r="E924" s="23"/>
      <c r="F924" s="23"/>
      <c r="G924" s="23"/>
      <c r="H924" s="23"/>
      <c r="I924" s="23"/>
      <c r="J924" s="23"/>
      <c r="K924" s="100">
        <v>8122817.0800000001</v>
      </c>
      <c r="L924" s="23"/>
      <c r="M924" s="100">
        <v>8129625.6699999999</v>
      </c>
      <c r="N924" s="23"/>
      <c r="O924" s="101">
        <v>100.08</v>
      </c>
      <c r="P924" s="23"/>
    </row>
    <row r="925" spans="1:16" x14ac:dyDescent="0.2">
      <c r="A925" s="99" t="s">
        <v>0</v>
      </c>
      <c r="B925" s="23"/>
      <c r="C925" s="99" t="s">
        <v>975</v>
      </c>
      <c r="D925" s="23"/>
      <c r="E925" s="23"/>
      <c r="F925" s="23"/>
      <c r="G925" s="23"/>
      <c r="H925" s="23"/>
      <c r="I925" s="23"/>
      <c r="J925" s="23"/>
      <c r="K925" s="100">
        <v>3533087.92</v>
      </c>
      <c r="L925" s="23"/>
      <c r="M925" s="100">
        <v>3381203.43</v>
      </c>
      <c r="N925" s="23"/>
      <c r="O925" s="101">
        <v>95.7</v>
      </c>
      <c r="P925" s="23"/>
    </row>
    <row r="926" spans="1:16" x14ac:dyDescent="0.2">
      <c r="A926" s="99" t="s">
        <v>0</v>
      </c>
      <c r="B926" s="23"/>
      <c r="C926" s="99" t="s">
        <v>177</v>
      </c>
      <c r="D926" s="23"/>
      <c r="E926" s="23"/>
      <c r="F926" s="23"/>
      <c r="G926" s="23"/>
      <c r="H926" s="23"/>
      <c r="I926" s="23"/>
      <c r="J926" s="23"/>
      <c r="K926" s="100">
        <v>3533087.92</v>
      </c>
      <c r="L926" s="23"/>
      <c r="M926" s="100">
        <v>3381203.43</v>
      </c>
      <c r="N926" s="23"/>
      <c r="O926" s="101">
        <v>95.7</v>
      </c>
      <c r="P926" s="23"/>
    </row>
    <row r="927" spans="1:16" x14ac:dyDescent="0.2">
      <c r="A927" s="99" t="s">
        <v>0</v>
      </c>
      <c r="B927" s="23"/>
      <c r="C927" s="99" t="s">
        <v>192</v>
      </c>
      <c r="D927" s="23"/>
      <c r="E927" s="23"/>
      <c r="F927" s="23"/>
      <c r="G927" s="23"/>
      <c r="H927" s="23"/>
      <c r="I927" s="23"/>
      <c r="J927" s="23"/>
      <c r="K927" s="100">
        <v>465600</v>
      </c>
      <c r="L927" s="23"/>
      <c r="M927" s="100">
        <v>465500</v>
      </c>
      <c r="N927" s="23"/>
      <c r="O927" s="101">
        <v>99.98</v>
      </c>
      <c r="P927" s="23"/>
    </row>
    <row r="928" spans="1:16" x14ac:dyDescent="0.2">
      <c r="A928" s="99" t="s">
        <v>0</v>
      </c>
      <c r="B928" s="23"/>
      <c r="C928" s="99" t="s">
        <v>196</v>
      </c>
      <c r="D928" s="23"/>
      <c r="E928" s="23"/>
      <c r="F928" s="23"/>
      <c r="G928" s="23"/>
      <c r="H928" s="23"/>
      <c r="I928" s="23"/>
      <c r="J928" s="23"/>
      <c r="K928" s="100">
        <v>465600</v>
      </c>
      <c r="L928" s="23"/>
      <c r="M928" s="100">
        <v>465500</v>
      </c>
      <c r="N928" s="23"/>
      <c r="O928" s="101">
        <v>99.98</v>
      </c>
      <c r="P928" s="23"/>
    </row>
    <row r="929" spans="1:16" x14ac:dyDescent="0.2">
      <c r="A929" s="105" t="s">
        <v>0</v>
      </c>
      <c r="B929" s="23"/>
      <c r="C929" s="105" t="s">
        <v>321</v>
      </c>
      <c r="D929" s="23"/>
      <c r="E929" s="105" t="s">
        <v>322</v>
      </c>
      <c r="F929" s="23"/>
      <c r="G929" s="23"/>
      <c r="H929" s="23"/>
      <c r="I929" s="23"/>
      <c r="J929" s="23"/>
      <c r="K929" s="107">
        <v>12121505</v>
      </c>
      <c r="L929" s="23"/>
      <c r="M929" s="107">
        <v>11976329.1</v>
      </c>
      <c r="N929" s="23"/>
      <c r="O929" s="108">
        <v>98.8</v>
      </c>
      <c r="P929" s="23"/>
    </row>
    <row r="930" spans="1:16" ht="31.5" customHeight="1" x14ac:dyDescent="0.2">
      <c r="A930" s="105" t="s">
        <v>0</v>
      </c>
      <c r="B930" s="23"/>
      <c r="C930" s="105" t="s">
        <v>697</v>
      </c>
      <c r="D930" s="23"/>
      <c r="E930" s="106" t="s">
        <v>564</v>
      </c>
      <c r="F930" s="52"/>
      <c r="G930" s="52"/>
      <c r="H930" s="52"/>
      <c r="I930" s="52"/>
      <c r="J930" s="52"/>
      <c r="K930" s="107">
        <v>12121505</v>
      </c>
      <c r="L930" s="23"/>
      <c r="M930" s="107">
        <v>11976329.1</v>
      </c>
      <c r="N930" s="23"/>
      <c r="O930" s="108">
        <v>98.8</v>
      </c>
      <c r="P930" s="23"/>
    </row>
    <row r="931" spans="1:16" x14ac:dyDescent="0.2">
      <c r="A931" s="102"/>
      <c r="B931" s="23"/>
      <c r="C931" s="102" t="s">
        <v>698</v>
      </c>
      <c r="D931" s="23"/>
      <c r="E931" s="102" t="s">
        <v>699</v>
      </c>
      <c r="F931" s="23"/>
      <c r="G931" s="23"/>
      <c r="H931" s="23"/>
      <c r="I931" s="23"/>
      <c r="J931" s="23"/>
      <c r="K931" s="103">
        <v>9069513.5899999999</v>
      </c>
      <c r="L931" s="23"/>
      <c r="M931" s="103">
        <v>9070326.4499999993</v>
      </c>
      <c r="N931" s="23"/>
      <c r="O931" s="104">
        <v>100.01</v>
      </c>
      <c r="P931" s="23"/>
    </row>
    <row r="932" spans="1:16" x14ac:dyDescent="0.2">
      <c r="A932" s="99" t="s">
        <v>0</v>
      </c>
      <c r="B932" s="23"/>
      <c r="C932" s="99" t="s">
        <v>174</v>
      </c>
      <c r="D932" s="23"/>
      <c r="E932" s="23"/>
      <c r="F932" s="23"/>
      <c r="G932" s="23"/>
      <c r="H932" s="23"/>
      <c r="I932" s="23"/>
      <c r="J932" s="23"/>
      <c r="K932" s="100">
        <v>7239913.5199999996</v>
      </c>
      <c r="L932" s="23"/>
      <c r="M932" s="100">
        <v>7246766.21</v>
      </c>
      <c r="N932" s="23"/>
      <c r="O932" s="101">
        <v>100.09</v>
      </c>
      <c r="P932" s="23"/>
    </row>
    <row r="933" spans="1:16" x14ac:dyDescent="0.2">
      <c r="A933" s="99" t="s">
        <v>0</v>
      </c>
      <c r="B933" s="23"/>
      <c r="C933" s="99" t="s">
        <v>175</v>
      </c>
      <c r="D933" s="23"/>
      <c r="E933" s="23"/>
      <c r="F933" s="23"/>
      <c r="G933" s="23"/>
      <c r="H933" s="23"/>
      <c r="I933" s="23"/>
      <c r="J933" s="23"/>
      <c r="K933" s="100">
        <v>7239913.5199999996</v>
      </c>
      <c r="L933" s="23"/>
      <c r="M933" s="100">
        <v>7246766.21</v>
      </c>
      <c r="N933" s="23"/>
      <c r="O933" s="101">
        <v>100.09</v>
      </c>
      <c r="P933" s="23"/>
    </row>
    <row r="934" spans="1:16" x14ac:dyDescent="0.2">
      <c r="A934" s="89" t="s">
        <v>0</v>
      </c>
      <c r="B934" s="23"/>
      <c r="C934" s="89" t="s">
        <v>424</v>
      </c>
      <c r="D934" s="23"/>
      <c r="E934" s="89" t="s">
        <v>425</v>
      </c>
      <c r="F934" s="23"/>
      <c r="G934" s="23"/>
      <c r="H934" s="23"/>
      <c r="I934" s="23"/>
      <c r="J934" s="23"/>
      <c r="K934" s="37">
        <v>6709621.1500000004</v>
      </c>
      <c r="L934" s="23"/>
      <c r="M934" s="37">
        <v>6716473.8399999999</v>
      </c>
      <c r="N934" s="23"/>
      <c r="O934" s="22">
        <v>100.1</v>
      </c>
      <c r="P934" s="23"/>
    </row>
    <row r="935" spans="1:16" x14ac:dyDescent="0.2">
      <c r="A935" s="70" t="s">
        <v>0</v>
      </c>
      <c r="B935" s="23"/>
      <c r="C935" s="70" t="s">
        <v>426</v>
      </c>
      <c r="D935" s="23"/>
      <c r="E935" s="70" t="s">
        <v>427</v>
      </c>
      <c r="F935" s="23"/>
      <c r="G935" s="23"/>
      <c r="H935" s="23"/>
      <c r="I935" s="23"/>
      <c r="J935" s="23"/>
      <c r="K935" s="61" t="s">
        <v>0</v>
      </c>
      <c r="L935" s="23"/>
      <c r="M935" s="61">
        <v>6716473.8399999999</v>
      </c>
      <c r="N935" s="23"/>
      <c r="O935" s="62" t="s">
        <v>0</v>
      </c>
      <c r="P935" s="23"/>
    </row>
    <row r="936" spans="1:16" x14ac:dyDescent="0.2">
      <c r="A936" s="89" t="s">
        <v>0</v>
      </c>
      <c r="B936" s="23"/>
      <c r="C936" s="89" t="s">
        <v>522</v>
      </c>
      <c r="D936" s="23"/>
      <c r="E936" s="89" t="s">
        <v>523</v>
      </c>
      <c r="F936" s="23"/>
      <c r="G936" s="23"/>
      <c r="H936" s="23"/>
      <c r="I936" s="23"/>
      <c r="J936" s="23"/>
      <c r="K936" s="37">
        <v>385678.4</v>
      </c>
      <c r="L936" s="23"/>
      <c r="M936" s="37">
        <v>385678.4</v>
      </c>
      <c r="N936" s="23"/>
      <c r="O936" s="22">
        <v>100</v>
      </c>
      <c r="P936" s="23"/>
    </row>
    <row r="937" spans="1:16" x14ac:dyDescent="0.2">
      <c r="A937" s="70" t="s">
        <v>0</v>
      </c>
      <c r="B937" s="23"/>
      <c r="C937" s="70" t="s">
        <v>524</v>
      </c>
      <c r="D937" s="23"/>
      <c r="E937" s="70" t="s">
        <v>523</v>
      </c>
      <c r="F937" s="23"/>
      <c r="G937" s="23"/>
      <c r="H937" s="23"/>
      <c r="I937" s="23"/>
      <c r="J937" s="23"/>
      <c r="K937" s="61" t="s">
        <v>0</v>
      </c>
      <c r="L937" s="23"/>
      <c r="M937" s="61">
        <v>385678.4</v>
      </c>
      <c r="N937" s="23"/>
      <c r="O937" s="62" t="s">
        <v>0</v>
      </c>
      <c r="P937" s="23"/>
    </row>
    <row r="938" spans="1:16" x14ac:dyDescent="0.2">
      <c r="A938" s="89" t="s">
        <v>0</v>
      </c>
      <c r="B938" s="23"/>
      <c r="C938" s="89" t="s">
        <v>428</v>
      </c>
      <c r="D938" s="23"/>
      <c r="E938" s="89" t="s">
        <v>429</v>
      </c>
      <c r="F938" s="23"/>
      <c r="G938" s="23"/>
      <c r="H938" s="23"/>
      <c r="I938" s="23"/>
      <c r="J938" s="23"/>
      <c r="K938" s="37">
        <v>144613.97</v>
      </c>
      <c r="L938" s="23"/>
      <c r="M938" s="37">
        <v>144613.97</v>
      </c>
      <c r="N938" s="23"/>
      <c r="O938" s="22">
        <v>100</v>
      </c>
      <c r="P938" s="23"/>
    </row>
    <row r="939" spans="1:16" x14ac:dyDescent="0.2">
      <c r="A939" s="70" t="s">
        <v>0</v>
      </c>
      <c r="B939" s="23"/>
      <c r="C939" s="70" t="s">
        <v>430</v>
      </c>
      <c r="D939" s="23"/>
      <c r="E939" s="70" t="s">
        <v>431</v>
      </c>
      <c r="F939" s="23"/>
      <c r="G939" s="23"/>
      <c r="H939" s="23"/>
      <c r="I939" s="23"/>
      <c r="J939" s="23"/>
      <c r="K939" s="61" t="s">
        <v>0</v>
      </c>
      <c r="L939" s="23"/>
      <c r="M939" s="61">
        <v>144613.97</v>
      </c>
      <c r="N939" s="23"/>
      <c r="O939" s="62" t="s">
        <v>0</v>
      </c>
      <c r="P939" s="23"/>
    </row>
    <row r="940" spans="1:16" x14ac:dyDescent="0.2">
      <c r="A940" s="99" t="s">
        <v>0</v>
      </c>
      <c r="B940" s="23"/>
      <c r="C940" s="99" t="s">
        <v>975</v>
      </c>
      <c r="D940" s="23"/>
      <c r="E940" s="23"/>
      <c r="F940" s="23"/>
      <c r="G940" s="23"/>
      <c r="H940" s="23"/>
      <c r="I940" s="23"/>
      <c r="J940" s="23"/>
      <c r="K940" s="100">
        <v>1417000.07</v>
      </c>
      <c r="L940" s="23"/>
      <c r="M940" s="100">
        <v>1411060.24</v>
      </c>
      <c r="N940" s="23"/>
      <c r="O940" s="101">
        <v>99.58</v>
      </c>
      <c r="P940" s="23"/>
    </row>
    <row r="941" spans="1:16" x14ac:dyDescent="0.2">
      <c r="A941" s="99" t="s">
        <v>0</v>
      </c>
      <c r="B941" s="23"/>
      <c r="C941" s="99" t="s">
        <v>177</v>
      </c>
      <c r="D941" s="23"/>
      <c r="E941" s="23"/>
      <c r="F941" s="23"/>
      <c r="G941" s="23"/>
      <c r="H941" s="23"/>
      <c r="I941" s="23"/>
      <c r="J941" s="23"/>
      <c r="K941" s="100">
        <v>1417000.07</v>
      </c>
      <c r="L941" s="23"/>
      <c r="M941" s="100">
        <v>1411060.24</v>
      </c>
      <c r="N941" s="23"/>
      <c r="O941" s="101">
        <v>99.58</v>
      </c>
      <c r="P941" s="23"/>
    </row>
    <row r="942" spans="1:16" x14ac:dyDescent="0.2">
      <c r="A942" s="89" t="s">
        <v>0</v>
      </c>
      <c r="B942" s="23"/>
      <c r="C942" s="89" t="s">
        <v>424</v>
      </c>
      <c r="D942" s="23"/>
      <c r="E942" s="89" t="s">
        <v>425</v>
      </c>
      <c r="F942" s="23"/>
      <c r="G942" s="23"/>
      <c r="H942" s="23"/>
      <c r="I942" s="23"/>
      <c r="J942" s="23"/>
      <c r="K942" s="37">
        <v>281000</v>
      </c>
      <c r="L942" s="23"/>
      <c r="M942" s="37">
        <v>280940.42</v>
      </c>
      <c r="N942" s="23"/>
      <c r="O942" s="22">
        <v>99.98</v>
      </c>
      <c r="P942" s="23"/>
    </row>
    <row r="943" spans="1:16" x14ac:dyDescent="0.2">
      <c r="A943" s="70" t="s">
        <v>0</v>
      </c>
      <c r="B943" s="23"/>
      <c r="C943" s="70" t="s">
        <v>426</v>
      </c>
      <c r="D943" s="23"/>
      <c r="E943" s="70" t="s">
        <v>427</v>
      </c>
      <c r="F943" s="23"/>
      <c r="G943" s="23"/>
      <c r="H943" s="23"/>
      <c r="I943" s="23"/>
      <c r="J943" s="23"/>
      <c r="K943" s="61" t="s">
        <v>0</v>
      </c>
      <c r="L943" s="23"/>
      <c r="M943" s="61">
        <v>280940.42</v>
      </c>
      <c r="N943" s="23"/>
      <c r="O943" s="62" t="s">
        <v>0</v>
      </c>
      <c r="P943" s="23"/>
    </row>
    <row r="944" spans="1:16" x14ac:dyDescent="0.2">
      <c r="A944" s="89" t="s">
        <v>0</v>
      </c>
      <c r="B944" s="23"/>
      <c r="C944" s="89" t="s">
        <v>522</v>
      </c>
      <c r="D944" s="23"/>
      <c r="E944" s="89" t="s">
        <v>523</v>
      </c>
      <c r="F944" s="23"/>
      <c r="G944" s="23"/>
      <c r="H944" s="23"/>
      <c r="I944" s="23"/>
      <c r="J944" s="23"/>
      <c r="K944" s="37">
        <v>54000</v>
      </c>
      <c r="L944" s="23"/>
      <c r="M944" s="37">
        <v>49000</v>
      </c>
      <c r="N944" s="23"/>
      <c r="O944" s="22">
        <v>90.74</v>
      </c>
      <c r="P944" s="23"/>
    </row>
    <row r="945" spans="1:16" x14ac:dyDescent="0.2">
      <c r="A945" s="70" t="s">
        <v>0</v>
      </c>
      <c r="B945" s="23"/>
      <c r="C945" s="70" t="s">
        <v>524</v>
      </c>
      <c r="D945" s="23"/>
      <c r="E945" s="70" t="s">
        <v>523</v>
      </c>
      <c r="F945" s="23"/>
      <c r="G945" s="23"/>
      <c r="H945" s="23"/>
      <c r="I945" s="23"/>
      <c r="J945" s="23"/>
      <c r="K945" s="61" t="s">
        <v>0</v>
      </c>
      <c r="L945" s="23"/>
      <c r="M945" s="61">
        <v>49000</v>
      </c>
      <c r="N945" s="23"/>
      <c r="O945" s="62" t="s">
        <v>0</v>
      </c>
      <c r="P945" s="23"/>
    </row>
    <row r="946" spans="1:16" x14ac:dyDescent="0.2">
      <c r="A946" s="89" t="s">
        <v>0</v>
      </c>
      <c r="B946" s="23"/>
      <c r="C946" s="89" t="s">
        <v>428</v>
      </c>
      <c r="D946" s="23"/>
      <c r="E946" s="89" t="s">
        <v>429</v>
      </c>
      <c r="F946" s="23"/>
      <c r="G946" s="23"/>
      <c r="H946" s="23"/>
      <c r="I946" s="23"/>
      <c r="J946" s="23"/>
      <c r="K946" s="37">
        <v>1082000.07</v>
      </c>
      <c r="L946" s="23"/>
      <c r="M946" s="37">
        <v>1081119.82</v>
      </c>
      <c r="N946" s="23"/>
      <c r="O946" s="22">
        <v>99.92</v>
      </c>
      <c r="P946" s="23"/>
    </row>
    <row r="947" spans="1:16" x14ac:dyDescent="0.2">
      <c r="A947" s="70" t="s">
        <v>0</v>
      </c>
      <c r="B947" s="23"/>
      <c r="C947" s="70" t="s">
        <v>430</v>
      </c>
      <c r="D947" s="23"/>
      <c r="E947" s="70" t="s">
        <v>431</v>
      </c>
      <c r="F947" s="23"/>
      <c r="G947" s="23"/>
      <c r="H947" s="23"/>
      <c r="I947" s="23"/>
      <c r="J947" s="23"/>
      <c r="K947" s="61" t="s">
        <v>0</v>
      </c>
      <c r="L947" s="23"/>
      <c r="M947" s="61">
        <v>1081119.82</v>
      </c>
      <c r="N947" s="23"/>
      <c r="O947" s="62" t="s">
        <v>0</v>
      </c>
      <c r="P947" s="23"/>
    </row>
    <row r="948" spans="1:16" x14ac:dyDescent="0.2">
      <c r="A948" s="99" t="s">
        <v>0</v>
      </c>
      <c r="B948" s="23"/>
      <c r="C948" s="99" t="s">
        <v>192</v>
      </c>
      <c r="D948" s="23"/>
      <c r="E948" s="23"/>
      <c r="F948" s="23"/>
      <c r="G948" s="23"/>
      <c r="H948" s="23"/>
      <c r="I948" s="23"/>
      <c r="J948" s="23"/>
      <c r="K948" s="100">
        <v>412600</v>
      </c>
      <c r="L948" s="23"/>
      <c r="M948" s="100">
        <v>412500</v>
      </c>
      <c r="N948" s="23"/>
      <c r="O948" s="101">
        <v>99.98</v>
      </c>
      <c r="P948" s="23"/>
    </row>
    <row r="949" spans="1:16" x14ac:dyDescent="0.2">
      <c r="A949" s="99" t="s">
        <v>0</v>
      </c>
      <c r="B949" s="23"/>
      <c r="C949" s="99" t="s">
        <v>196</v>
      </c>
      <c r="D949" s="23"/>
      <c r="E949" s="23"/>
      <c r="F949" s="23"/>
      <c r="G949" s="23"/>
      <c r="H949" s="23"/>
      <c r="I949" s="23"/>
      <c r="J949" s="23"/>
      <c r="K949" s="100">
        <v>412600</v>
      </c>
      <c r="L949" s="23"/>
      <c r="M949" s="100">
        <v>412500</v>
      </c>
      <c r="N949" s="23"/>
      <c r="O949" s="101">
        <v>99.98</v>
      </c>
      <c r="P949" s="23"/>
    </row>
    <row r="950" spans="1:16" x14ac:dyDescent="0.2">
      <c r="A950" s="89" t="s">
        <v>0</v>
      </c>
      <c r="B950" s="23"/>
      <c r="C950" s="89" t="s">
        <v>424</v>
      </c>
      <c r="D950" s="23"/>
      <c r="E950" s="89" t="s">
        <v>425</v>
      </c>
      <c r="F950" s="23"/>
      <c r="G950" s="23"/>
      <c r="H950" s="23"/>
      <c r="I950" s="23"/>
      <c r="J950" s="23"/>
      <c r="K950" s="37">
        <v>412600</v>
      </c>
      <c r="L950" s="23"/>
      <c r="M950" s="37">
        <v>412500</v>
      </c>
      <c r="N950" s="23"/>
      <c r="O950" s="22">
        <v>99.98</v>
      </c>
      <c r="P950" s="23"/>
    </row>
    <row r="951" spans="1:16" x14ac:dyDescent="0.2">
      <c r="A951" s="70" t="s">
        <v>0</v>
      </c>
      <c r="B951" s="23"/>
      <c r="C951" s="70" t="s">
        <v>426</v>
      </c>
      <c r="D951" s="23"/>
      <c r="E951" s="70" t="s">
        <v>427</v>
      </c>
      <c r="F951" s="23"/>
      <c r="G951" s="23"/>
      <c r="H951" s="23"/>
      <c r="I951" s="23"/>
      <c r="J951" s="23"/>
      <c r="K951" s="61" t="s">
        <v>0</v>
      </c>
      <c r="L951" s="23"/>
      <c r="M951" s="61">
        <v>412500</v>
      </c>
      <c r="N951" s="23"/>
      <c r="O951" s="62" t="s">
        <v>0</v>
      </c>
      <c r="P951" s="23"/>
    </row>
    <row r="952" spans="1:16" x14ac:dyDescent="0.2">
      <c r="A952" s="102"/>
      <c r="B952" s="23"/>
      <c r="C952" s="102" t="s">
        <v>700</v>
      </c>
      <c r="D952" s="23"/>
      <c r="E952" s="102" t="s">
        <v>701</v>
      </c>
      <c r="F952" s="23"/>
      <c r="G952" s="23"/>
      <c r="H952" s="23"/>
      <c r="I952" s="23"/>
      <c r="J952" s="23"/>
      <c r="K952" s="103">
        <v>30000</v>
      </c>
      <c r="L952" s="23"/>
      <c r="M952" s="103">
        <v>30000</v>
      </c>
      <c r="N952" s="23"/>
      <c r="O952" s="104">
        <v>100</v>
      </c>
      <c r="P952" s="23"/>
    </row>
    <row r="953" spans="1:16" x14ac:dyDescent="0.2">
      <c r="A953" s="99" t="s">
        <v>0</v>
      </c>
      <c r="B953" s="23"/>
      <c r="C953" s="99" t="s">
        <v>174</v>
      </c>
      <c r="D953" s="23"/>
      <c r="E953" s="23"/>
      <c r="F953" s="23"/>
      <c r="G953" s="23"/>
      <c r="H953" s="23"/>
      <c r="I953" s="23"/>
      <c r="J953" s="23"/>
      <c r="K953" s="100">
        <v>30000</v>
      </c>
      <c r="L953" s="23"/>
      <c r="M953" s="100">
        <v>30000</v>
      </c>
      <c r="N953" s="23"/>
      <c r="O953" s="101">
        <v>100</v>
      </c>
      <c r="P953" s="23"/>
    </row>
    <row r="954" spans="1:16" x14ac:dyDescent="0.2">
      <c r="A954" s="99" t="s">
        <v>0</v>
      </c>
      <c r="B954" s="23"/>
      <c r="C954" s="99" t="s">
        <v>175</v>
      </c>
      <c r="D954" s="23"/>
      <c r="E954" s="23"/>
      <c r="F954" s="23"/>
      <c r="G954" s="23"/>
      <c r="H954" s="23"/>
      <c r="I954" s="23"/>
      <c r="J954" s="23"/>
      <c r="K954" s="100">
        <v>30000</v>
      </c>
      <c r="L954" s="23"/>
      <c r="M954" s="100">
        <v>30000</v>
      </c>
      <c r="N954" s="23"/>
      <c r="O954" s="101">
        <v>100</v>
      </c>
      <c r="P954" s="23"/>
    </row>
    <row r="955" spans="1:16" x14ac:dyDescent="0.2">
      <c r="A955" s="89" t="s">
        <v>0</v>
      </c>
      <c r="B955" s="23"/>
      <c r="C955" s="89" t="s">
        <v>424</v>
      </c>
      <c r="D955" s="23"/>
      <c r="E955" s="89" t="s">
        <v>425</v>
      </c>
      <c r="F955" s="23"/>
      <c r="G955" s="23"/>
      <c r="H955" s="23"/>
      <c r="I955" s="23"/>
      <c r="J955" s="23"/>
      <c r="K955" s="37">
        <v>30000</v>
      </c>
      <c r="L955" s="23"/>
      <c r="M955" s="37">
        <v>30000</v>
      </c>
      <c r="N955" s="23"/>
      <c r="O955" s="22">
        <v>100</v>
      </c>
      <c r="P955" s="23"/>
    </row>
    <row r="956" spans="1:16" x14ac:dyDescent="0.2">
      <c r="A956" s="70" t="s">
        <v>0</v>
      </c>
      <c r="B956" s="23"/>
      <c r="C956" s="70" t="s">
        <v>426</v>
      </c>
      <c r="D956" s="23"/>
      <c r="E956" s="70" t="s">
        <v>427</v>
      </c>
      <c r="F956" s="23"/>
      <c r="G956" s="23"/>
      <c r="H956" s="23"/>
      <c r="I956" s="23"/>
      <c r="J956" s="23"/>
      <c r="K956" s="61" t="s">
        <v>0</v>
      </c>
      <c r="L956" s="23"/>
      <c r="M956" s="61">
        <v>30000</v>
      </c>
      <c r="N956" s="23"/>
      <c r="O956" s="62" t="s">
        <v>0</v>
      </c>
      <c r="P956" s="23"/>
    </row>
    <row r="957" spans="1:16" ht="29.25" customHeight="1" x14ac:dyDescent="0.2">
      <c r="A957" s="102"/>
      <c r="B957" s="23"/>
      <c r="C957" s="102" t="s">
        <v>702</v>
      </c>
      <c r="D957" s="23"/>
      <c r="E957" s="112" t="s">
        <v>703</v>
      </c>
      <c r="F957" s="52"/>
      <c r="G957" s="52"/>
      <c r="H957" s="52"/>
      <c r="I957" s="52"/>
      <c r="J957" s="52"/>
      <c r="K957" s="103">
        <v>53000</v>
      </c>
      <c r="L957" s="23"/>
      <c r="M957" s="103">
        <v>53000</v>
      </c>
      <c r="N957" s="23"/>
      <c r="O957" s="104">
        <v>100</v>
      </c>
      <c r="P957" s="23"/>
    </row>
    <row r="958" spans="1:16" x14ac:dyDescent="0.2">
      <c r="A958" s="99" t="s">
        <v>0</v>
      </c>
      <c r="B958" s="23"/>
      <c r="C958" s="99" t="s">
        <v>192</v>
      </c>
      <c r="D958" s="23"/>
      <c r="E958" s="23"/>
      <c r="F958" s="23"/>
      <c r="G958" s="23"/>
      <c r="H958" s="23"/>
      <c r="I958" s="23"/>
      <c r="J958" s="23"/>
      <c r="K958" s="100">
        <v>53000</v>
      </c>
      <c r="L958" s="23"/>
      <c r="M958" s="100">
        <v>53000</v>
      </c>
      <c r="N958" s="23"/>
      <c r="O958" s="101">
        <v>100</v>
      </c>
      <c r="P958" s="23"/>
    </row>
    <row r="959" spans="1:16" x14ac:dyDescent="0.2">
      <c r="A959" s="99" t="s">
        <v>0</v>
      </c>
      <c r="B959" s="23"/>
      <c r="C959" s="99" t="s">
        <v>196</v>
      </c>
      <c r="D959" s="23"/>
      <c r="E959" s="23"/>
      <c r="F959" s="23"/>
      <c r="G959" s="23"/>
      <c r="H959" s="23"/>
      <c r="I959" s="23"/>
      <c r="J959" s="23"/>
      <c r="K959" s="100">
        <v>53000</v>
      </c>
      <c r="L959" s="23"/>
      <c r="M959" s="100">
        <v>53000</v>
      </c>
      <c r="N959" s="23"/>
      <c r="O959" s="101">
        <v>100</v>
      </c>
      <c r="P959" s="23"/>
    </row>
    <row r="960" spans="1:16" x14ac:dyDescent="0.2">
      <c r="A960" s="89" t="s">
        <v>0</v>
      </c>
      <c r="B960" s="23"/>
      <c r="C960" s="89" t="s">
        <v>373</v>
      </c>
      <c r="D960" s="23"/>
      <c r="E960" s="89" t="s">
        <v>374</v>
      </c>
      <c r="F960" s="23"/>
      <c r="G960" s="23"/>
      <c r="H960" s="23"/>
      <c r="I960" s="23"/>
      <c r="J960" s="23"/>
      <c r="K960" s="37">
        <v>43000</v>
      </c>
      <c r="L960" s="23"/>
      <c r="M960" s="37">
        <v>43000</v>
      </c>
      <c r="N960" s="23"/>
      <c r="O960" s="22">
        <v>100</v>
      </c>
      <c r="P960" s="23"/>
    </row>
    <row r="961" spans="1:16" x14ac:dyDescent="0.2">
      <c r="A961" s="70" t="s">
        <v>0</v>
      </c>
      <c r="B961" s="23"/>
      <c r="C961" s="70" t="s">
        <v>412</v>
      </c>
      <c r="D961" s="23"/>
      <c r="E961" s="70" t="s">
        <v>413</v>
      </c>
      <c r="F961" s="23"/>
      <c r="G961" s="23"/>
      <c r="H961" s="23"/>
      <c r="I961" s="23"/>
      <c r="J961" s="23"/>
      <c r="K961" s="61" t="s">
        <v>0</v>
      </c>
      <c r="L961" s="23"/>
      <c r="M961" s="61">
        <v>43000</v>
      </c>
      <c r="N961" s="23"/>
      <c r="O961" s="62" t="s">
        <v>0</v>
      </c>
      <c r="P961" s="23"/>
    </row>
    <row r="962" spans="1:16" x14ac:dyDescent="0.2">
      <c r="A962" s="89" t="s">
        <v>0</v>
      </c>
      <c r="B962" s="23"/>
      <c r="C962" s="89" t="s">
        <v>525</v>
      </c>
      <c r="D962" s="23"/>
      <c r="E962" s="89" t="s">
        <v>526</v>
      </c>
      <c r="F962" s="23"/>
      <c r="G962" s="23"/>
      <c r="H962" s="23"/>
      <c r="I962" s="23"/>
      <c r="J962" s="23"/>
      <c r="K962" s="37">
        <v>10000</v>
      </c>
      <c r="L962" s="23"/>
      <c r="M962" s="37">
        <v>10000</v>
      </c>
      <c r="N962" s="23"/>
      <c r="O962" s="22">
        <v>100</v>
      </c>
      <c r="P962" s="23"/>
    </row>
    <row r="963" spans="1:16" x14ac:dyDescent="0.2">
      <c r="A963" s="70" t="s">
        <v>0</v>
      </c>
      <c r="B963" s="23"/>
      <c r="C963" s="70" t="s">
        <v>527</v>
      </c>
      <c r="D963" s="23"/>
      <c r="E963" s="70" t="s">
        <v>528</v>
      </c>
      <c r="F963" s="23"/>
      <c r="G963" s="23"/>
      <c r="H963" s="23"/>
      <c r="I963" s="23"/>
      <c r="J963" s="23"/>
      <c r="K963" s="61" t="s">
        <v>0</v>
      </c>
      <c r="L963" s="23"/>
      <c r="M963" s="61">
        <v>10000</v>
      </c>
      <c r="N963" s="23"/>
      <c r="O963" s="62" t="s">
        <v>0</v>
      </c>
      <c r="P963" s="23"/>
    </row>
    <row r="964" spans="1:16" ht="33" customHeight="1" x14ac:dyDescent="0.2">
      <c r="A964" s="102"/>
      <c r="B964" s="23"/>
      <c r="C964" s="102" t="s">
        <v>704</v>
      </c>
      <c r="D964" s="23"/>
      <c r="E964" s="112" t="s">
        <v>705</v>
      </c>
      <c r="F964" s="52"/>
      <c r="G964" s="52"/>
      <c r="H964" s="52"/>
      <c r="I964" s="52"/>
      <c r="J964" s="52"/>
      <c r="K964" s="103">
        <v>2315604.71</v>
      </c>
      <c r="L964" s="23"/>
      <c r="M964" s="103">
        <v>2176379.9700000002</v>
      </c>
      <c r="N964" s="23"/>
      <c r="O964" s="104">
        <v>93.99</v>
      </c>
      <c r="P964" s="23"/>
    </row>
    <row r="965" spans="1:16" x14ac:dyDescent="0.2">
      <c r="A965" s="99" t="s">
        <v>0</v>
      </c>
      <c r="B965" s="23"/>
      <c r="C965" s="99" t="s">
        <v>174</v>
      </c>
      <c r="D965" s="23"/>
      <c r="E965" s="23"/>
      <c r="F965" s="23"/>
      <c r="G965" s="23"/>
      <c r="H965" s="23"/>
      <c r="I965" s="23"/>
      <c r="J965" s="23"/>
      <c r="K965" s="100">
        <v>310454.71000000002</v>
      </c>
      <c r="L965" s="23"/>
      <c r="M965" s="100">
        <v>310454.71000000002</v>
      </c>
      <c r="N965" s="23"/>
      <c r="O965" s="101">
        <v>100</v>
      </c>
      <c r="P965" s="23"/>
    </row>
    <row r="966" spans="1:16" x14ac:dyDescent="0.2">
      <c r="A966" s="99" t="s">
        <v>0</v>
      </c>
      <c r="B966" s="23"/>
      <c r="C966" s="99" t="s">
        <v>175</v>
      </c>
      <c r="D966" s="23"/>
      <c r="E966" s="23"/>
      <c r="F966" s="23"/>
      <c r="G966" s="23"/>
      <c r="H966" s="23"/>
      <c r="I966" s="23"/>
      <c r="J966" s="23"/>
      <c r="K966" s="100">
        <v>310454.71000000002</v>
      </c>
      <c r="L966" s="23"/>
      <c r="M966" s="100">
        <v>310454.71000000002</v>
      </c>
      <c r="N966" s="23"/>
      <c r="O966" s="101">
        <v>100</v>
      </c>
      <c r="P966" s="23"/>
    </row>
    <row r="967" spans="1:16" x14ac:dyDescent="0.2">
      <c r="A967" s="89" t="s">
        <v>0</v>
      </c>
      <c r="B967" s="23"/>
      <c r="C967" s="89" t="s">
        <v>525</v>
      </c>
      <c r="D967" s="23"/>
      <c r="E967" s="89" t="s">
        <v>526</v>
      </c>
      <c r="F967" s="23"/>
      <c r="G967" s="23"/>
      <c r="H967" s="23"/>
      <c r="I967" s="23"/>
      <c r="J967" s="23"/>
      <c r="K967" s="37">
        <v>20056.259999999998</v>
      </c>
      <c r="L967" s="23"/>
      <c r="M967" s="37">
        <v>20056.259999999998</v>
      </c>
      <c r="N967" s="23"/>
      <c r="O967" s="22">
        <v>100</v>
      </c>
      <c r="P967" s="23"/>
    </row>
    <row r="968" spans="1:16" x14ac:dyDescent="0.2">
      <c r="A968" s="70" t="s">
        <v>0</v>
      </c>
      <c r="B968" s="23"/>
      <c r="C968" s="70" t="s">
        <v>653</v>
      </c>
      <c r="D968" s="23"/>
      <c r="E968" s="70" t="s">
        <v>654</v>
      </c>
      <c r="F968" s="23"/>
      <c r="G968" s="23"/>
      <c r="H968" s="23"/>
      <c r="I968" s="23"/>
      <c r="J968" s="23"/>
      <c r="K968" s="61" t="s">
        <v>0</v>
      </c>
      <c r="L968" s="23"/>
      <c r="M968" s="61">
        <v>20056.259999999998</v>
      </c>
      <c r="N968" s="23"/>
      <c r="O968" s="62" t="s">
        <v>0</v>
      </c>
      <c r="P968" s="23"/>
    </row>
    <row r="969" spans="1:16" x14ac:dyDescent="0.2">
      <c r="A969" s="89" t="s">
        <v>0</v>
      </c>
      <c r="B969" s="23"/>
      <c r="C969" s="89" t="s">
        <v>367</v>
      </c>
      <c r="D969" s="23"/>
      <c r="E969" s="89" t="s">
        <v>368</v>
      </c>
      <c r="F969" s="23"/>
      <c r="G969" s="23"/>
      <c r="H969" s="23"/>
      <c r="I969" s="23"/>
      <c r="J969" s="23"/>
      <c r="K969" s="37">
        <v>10250</v>
      </c>
      <c r="L969" s="23"/>
      <c r="M969" s="37">
        <v>10250</v>
      </c>
      <c r="N969" s="23"/>
      <c r="O969" s="22">
        <v>100</v>
      </c>
      <c r="P969" s="23"/>
    </row>
    <row r="970" spans="1:16" x14ac:dyDescent="0.2">
      <c r="A970" s="70" t="s">
        <v>0</v>
      </c>
      <c r="B970" s="23"/>
      <c r="C970" s="70" t="s">
        <v>596</v>
      </c>
      <c r="D970" s="23"/>
      <c r="E970" s="70" t="s">
        <v>597</v>
      </c>
      <c r="F970" s="23"/>
      <c r="G970" s="23"/>
      <c r="H970" s="23"/>
      <c r="I970" s="23"/>
      <c r="J970" s="23"/>
      <c r="K970" s="61" t="s">
        <v>0</v>
      </c>
      <c r="L970" s="23"/>
      <c r="M970" s="61">
        <v>10250</v>
      </c>
      <c r="N970" s="23"/>
      <c r="O970" s="62" t="s">
        <v>0</v>
      </c>
      <c r="P970" s="23"/>
    </row>
    <row r="971" spans="1:16" x14ac:dyDescent="0.2">
      <c r="A971" s="89" t="s">
        <v>0</v>
      </c>
      <c r="B971" s="23"/>
      <c r="C971" s="89" t="s">
        <v>466</v>
      </c>
      <c r="D971" s="23"/>
      <c r="E971" s="89" t="s">
        <v>467</v>
      </c>
      <c r="F971" s="23"/>
      <c r="G971" s="23"/>
      <c r="H971" s="23"/>
      <c r="I971" s="23"/>
      <c r="J971" s="23"/>
      <c r="K971" s="37">
        <v>280148.45</v>
      </c>
      <c r="L971" s="23"/>
      <c r="M971" s="37">
        <v>280148.45</v>
      </c>
      <c r="N971" s="23"/>
      <c r="O971" s="22">
        <v>100</v>
      </c>
      <c r="P971" s="23"/>
    </row>
    <row r="972" spans="1:16" x14ac:dyDescent="0.2">
      <c r="A972" s="70" t="s">
        <v>0</v>
      </c>
      <c r="B972" s="23"/>
      <c r="C972" s="70" t="s">
        <v>686</v>
      </c>
      <c r="D972" s="23"/>
      <c r="E972" s="70" t="s">
        <v>687</v>
      </c>
      <c r="F972" s="23"/>
      <c r="G972" s="23"/>
      <c r="H972" s="23"/>
      <c r="I972" s="23"/>
      <c r="J972" s="23"/>
      <c r="K972" s="61" t="s">
        <v>0</v>
      </c>
      <c r="L972" s="23"/>
      <c r="M972" s="61">
        <v>51600</v>
      </c>
      <c r="N972" s="23"/>
      <c r="O972" s="62" t="s">
        <v>0</v>
      </c>
      <c r="P972" s="23"/>
    </row>
    <row r="973" spans="1:16" x14ac:dyDescent="0.2">
      <c r="A973" s="70" t="s">
        <v>0</v>
      </c>
      <c r="B973" s="23"/>
      <c r="C973" s="70" t="s">
        <v>602</v>
      </c>
      <c r="D973" s="23"/>
      <c r="E973" s="70" t="s">
        <v>603</v>
      </c>
      <c r="F973" s="23"/>
      <c r="G973" s="23"/>
      <c r="H973" s="23"/>
      <c r="I973" s="23"/>
      <c r="J973" s="23"/>
      <c r="K973" s="61" t="s">
        <v>0</v>
      </c>
      <c r="L973" s="23"/>
      <c r="M973" s="61">
        <v>228548.45</v>
      </c>
      <c r="N973" s="23"/>
      <c r="O973" s="62" t="s">
        <v>0</v>
      </c>
      <c r="P973" s="23"/>
    </row>
    <row r="974" spans="1:16" x14ac:dyDescent="0.2">
      <c r="A974" s="99" t="s">
        <v>0</v>
      </c>
      <c r="B974" s="23"/>
      <c r="C974" s="99" t="s">
        <v>975</v>
      </c>
      <c r="D974" s="23"/>
      <c r="E974" s="23"/>
      <c r="F974" s="23"/>
      <c r="G974" s="23"/>
      <c r="H974" s="23"/>
      <c r="I974" s="23"/>
      <c r="J974" s="23"/>
      <c r="K974" s="100">
        <v>2005150</v>
      </c>
      <c r="L974" s="23"/>
      <c r="M974" s="100">
        <v>1865925.26</v>
      </c>
      <c r="N974" s="23"/>
      <c r="O974" s="101">
        <v>93.06</v>
      </c>
      <c r="P974" s="23"/>
    </row>
    <row r="975" spans="1:16" x14ac:dyDescent="0.2">
      <c r="A975" s="99" t="s">
        <v>0</v>
      </c>
      <c r="B975" s="23"/>
      <c r="C975" s="99" t="s">
        <v>177</v>
      </c>
      <c r="D975" s="23"/>
      <c r="E975" s="23"/>
      <c r="F975" s="23"/>
      <c r="G975" s="23"/>
      <c r="H975" s="23"/>
      <c r="I975" s="23"/>
      <c r="J975" s="23"/>
      <c r="K975" s="100">
        <v>2005150</v>
      </c>
      <c r="L975" s="23"/>
      <c r="M975" s="100">
        <v>1865925.26</v>
      </c>
      <c r="N975" s="23"/>
      <c r="O975" s="101">
        <v>93.06</v>
      </c>
      <c r="P975" s="23"/>
    </row>
    <row r="976" spans="1:16" x14ac:dyDescent="0.2">
      <c r="A976" s="89" t="s">
        <v>0</v>
      </c>
      <c r="B976" s="23"/>
      <c r="C976" s="89" t="s">
        <v>373</v>
      </c>
      <c r="D976" s="23"/>
      <c r="E976" s="89" t="s">
        <v>374</v>
      </c>
      <c r="F976" s="23"/>
      <c r="G976" s="23"/>
      <c r="H976" s="23"/>
      <c r="I976" s="23"/>
      <c r="J976" s="23"/>
      <c r="K976" s="37">
        <v>143600</v>
      </c>
      <c r="L976" s="23"/>
      <c r="M976" s="37">
        <v>130704.62</v>
      </c>
      <c r="N976" s="23"/>
      <c r="O976" s="22">
        <v>91.02</v>
      </c>
      <c r="P976" s="23"/>
    </row>
    <row r="977" spans="1:16" x14ac:dyDescent="0.2">
      <c r="A977" s="70" t="s">
        <v>0</v>
      </c>
      <c r="B977" s="23"/>
      <c r="C977" s="70" t="s">
        <v>375</v>
      </c>
      <c r="D977" s="23"/>
      <c r="E977" s="70" t="s">
        <v>376</v>
      </c>
      <c r="F977" s="23"/>
      <c r="G977" s="23"/>
      <c r="H977" s="23"/>
      <c r="I977" s="23"/>
      <c r="J977" s="23"/>
      <c r="K977" s="61" t="s">
        <v>0</v>
      </c>
      <c r="L977" s="23"/>
      <c r="M977" s="61">
        <v>14935.69</v>
      </c>
      <c r="N977" s="23"/>
      <c r="O977" s="62" t="s">
        <v>0</v>
      </c>
      <c r="P977" s="23"/>
    </row>
    <row r="978" spans="1:16" x14ac:dyDescent="0.2">
      <c r="A978" s="70" t="s">
        <v>0</v>
      </c>
      <c r="B978" s="23"/>
      <c r="C978" s="70" t="s">
        <v>432</v>
      </c>
      <c r="D978" s="23"/>
      <c r="E978" s="70" t="s">
        <v>433</v>
      </c>
      <c r="F978" s="23"/>
      <c r="G978" s="23"/>
      <c r="H978" s="23"/>
      <c r="I978" s="23"/>
      <c r="J978" s="23"/>
      <c r="K978" s="61" t="s">
        <v>0</v>
      </c>
      <c r="L978" s="23"/>
      <c r="M978" s="61">
        <v>110170</v>
      </c>
      <c r="N978" s="23"/>
      <c r="O978" s="62" t="s">
        <v>0</v>
      </c>
      <c r="P978" s="23"/>
    </row>
    <row r="979" spans="1:16" x14ac:dyDescent="0.2">
      <c r="A979" s="70" t="s">
        <v>0</v>
      </c>
      <c r="B979" s="23"/>
      <c r="C979" s="70" t="s">
        <v>412</v>
      </c>
      <c r="D979" s="23"/>
      <c r="E979" s="70" t="s">
        <v>413</v>
      </c>
      <c r="F979" s="23"/>
      <c r="G979" s="23"/>
      <c r="H979" s="23"/>
      <c r="I979" s="23"/>
      <c r="J979" s="23"/>
      <c r="K979" s="61" t="s">
        <v>0</v>
      </c>
      <c r="L979" s="23"/>
      <c r="M979" s="61">
        <v>1558.93</v>
      </c>
      <c r="N979" s="23"/>
      <c r="O979" s="62" t="s">
        <v>0</v>
      </c>
      <c r="P979" s="23"/>
    </row>
    <row r="980" spans="1:16" x14ac:dyDescent="0.2">
      <c r="A980" s="70" t="s">
        <v>0</v>
      </c>
      <c r="B980" s="23"/>
      <c r="C980" s="70" t="s">
        <v>651</v>
      </c>
      <c r="D980" s="23"/>
      <c r="E980" s="70" t="s">
        <v>652</v>
      </c>
      <c r="F980" s="23"/>
      <c r="G980" s="23"/>
      <c r="H980" s="23"/>
      <c r="I980" s="23"/>
      <c r="J980" s="23"/>
      <c r="K980" s="61" t="s">
        <v>0</v>
      </c>
      <c r="L980" s="23"/>
      <c r="M980" s="61">
        <v>4040</v>
      </c>
      <c r="N980" s="23"/>
      <c r="O980" s="62" t="s">
        <v>0</v>
      </c>
      <c r="P980" s="23"/>
    </row>
    <row r="981" spans="1:16" x14ac:dyDescent="0.2">
      <c r="A981" s="89" t="s">
        <v>0</v>
      </c>
      <c r="B981" s="23"/>
      <c r="C981" s="89" t="s">
        <v>525</v>
      </c>
      <c r="D981" s="23"/>
      <c r="E981" s="89" t="s">
        <v>526</v>
      </c>
      <c r="F981" s="23"/>
      <c r="G981" s="23"/>
      <c r="H981" s="23"/>
      <c r="I981" s="23"/>
      <c r="J981" s="23"/>
      <c r="K981" s="37">
        <v>1432000</v>
      </c>
      <c r="L981" s="23"/>
      <c r="M981" s="37">
        <v>1375805.6</v>
      </c>
      <c r="N981" s="23"/>
      <c r="O981" s="22">
        <v>96.08</v>
      </c>
      <c r="P981" s="23"/>
    </row>
    <row r="982" spans="1:16" x14ac:dyDescent="0.2">
      <c r="A982" s="70" t="s">
        <v>0</v>
      </c>
      <c r="B982" s="23"/>
      <c r="C982" s="70" t="s">
        <v>527</v>
      </c>
      <c r="D982" s="23"/>
      <c r="E982" s="70" t="s">
        <v>528</v>
      </c>
      <c r="F982" s="23"/>
      <c r="G982" s="23"/>
      <c r="H982" s="23"/>
      <c r="I982" s="23"/>
      <c r="J982" s="23"/>
      <c r="K982" s="61" t="s">
        <v>0</v>
      </c>
      <c r="L982" s="23"/>
      <c r="M982" s="61">
        <v>176331.42</v>
      </c>
      <c r="N982" s="23"/>
      <c r="O982" s="62" t="s">
        <v>0</v>
      </c>
      <c r="P982" s="23"/>
    </row>
    <row r="983" spans="1:16" x14ac:dyDescent="0.2">
      <c r="A983" s="70" t="s">
        <v>0</v>
      </c>
      <c r="B983" s="23"/>
      <c r="C983" s="70" t="s">
        <v>592</v>
      </c>
      <c r="D983" s="23"/>
      <c r="E983" s="70" t="s">
        <v>593</v>
      </c>
      <c r="F983" s="23"/>
      <c r="G983" s="23"/>
      <c r="H983" s="23"/>
      <c r="I983" s="23"/>
      <c r="J983" s="23"/>
      <c r="K983" s="61" t="s">
        <v>0</v>
      </c>
      <c r="L983" s="23"/>
      <c r="M983" s="61">
        <v>826590.3</v>
      </c>
      <c r="N983" s="23"/>
      <c r="O983" s="62" t="s">
        <v>0</v>
      </c>
      <c r="P983" s="23"/>
    </row>
    <row r="984" spans="1:16" x14ac:dyDescent="0.2">
      <c r="A984" s="70" t="s">
        <v>0</v>
      </c>
      <c r="B984" s="23"/>
      <c r="C984" s="70" t="s">
        <v>588</v>
      </c>
      <c r="D984" s="23"/>
      <c r="E984" s="70" t="s">
        <v>589</v>
      </c>
      <c r="F984" s="23"/>
      <c r="G984" s="23"/>
      <c r="H984" s="23"/>
      <c r="I984" s="23"/>
      <c r="J984" s="23"/>
      <c r="K984" s="61" t="s">
        <v>0</v>
      </c>
      <c r="L984" s="23"/>
      <c r="M984" s="61">
        <v>310162.34999999998</v>
      </c>
      <c r="N984" s="23"/>
      <c r="O984" s="62" t="s">
        <v>0</v>
      </c>
      <c r="P984" s="23"/>
    </row>
    <row r="985" spans="1:16" x14ac:dyDescent="0.2">
      <c r="A985" s="70" t="s">
        <v>0</v>
      </c>
      <c r="B985" s="23"/>
      <c r="C985" s="70" t="s">
        <v>594</v>
      </c>
      <c r="D985" s="23"/>
      <c r="E985" s="70" t="s">
        <v>595</v>
      </c>
      <c r="F985" s="23"/>
      <c r="G985" s="23"/>
      <c r="H985" s="23"/>
      <c r="I985" s="23"/>
      <c r="J985" s="23"/>
      <c r="K985" s="61" t="s">
        <v>0</v>
      </c>
      <c r="L985" s="23"/>
      <c r="M985" s="61">
        <v>39464.9</v>
      </c>
      <c r="N985" s="23"/>
      <c r="O985" s="62" t="s">
        <v>0</v>
      </c>
      <c r="P985" s="23"/>
    </row>
    <row r="986" spans="1:16" x14ac:dyDescent="0.2">
      <c r="A986" s="70" t="s">
        <v>0</v>
      </c>
      <c r="B986" s="23"/>
      <c r="C986" s="70" t="s">
        <v>653</v>
      </c>
      <c r="D986" s="23"/>
      <c r="E986" s="70" t="s">
        <v>654</v>
      </c>
      <c r="F986" s="23"/>
      <c r="G986" s="23"/>
      <c r="H986" s="23"/>
      <c r="I986" s="23"/>
      <c r="J986" s="23"/>
      <c r="K986" s="61" t="s">
        <v>0</v>
      </c>
      <c r="L986" s="23"/>
      <c r="M986" s="61">
        <v>16972.5</v>
      </c>
      <c r="N986" s="23"/>
      <c r="O986" s="62" t="s">
        <v>0</v>
      </c>
      <c r="P986" s="23"/>
    </row>
    <row r="987" spans="1:16" x14ac:dyDescent="0.2">
      <c r="A987" s="70" t="s">
        <v>0</v>
      </c>
      <c r="B987" s="23"/>
      <c r="C987" s="70" t="s">
        <v>706</v>
      </c>
      <c r="D987" s="23"/>
      <c r="E987" s="70" t="s">
        <v>707</v>
      </c>
      <c r="F987" s="23"/>
      <c r="G987" s="23"/>
      <c r="H987" s="23"/>
      <c r="I987" s="23"/>
      <c r="J987" s="23"/>
      <c r="K987" s="61" t="s">
        <v>0</v>
      </c>
      <c r="L987" s="23"/>
      <c r="M987" s="61">
        <v>6284.13</v>
      </c>
      <c r="N987" s="23"/>
      <c r="O987" s="62" t="s">
        <v>0</v>
      </c>
      <c r="P987" s="23"/>
    </row>
    <row r="988" spans="1:16" x14ac:dyDescent="0.2">
      <c r="A988" s="89" t="s">
        <v>0</v>
      </c>
      <c r="B988" s="23"/>
      <c r="C988" s="89" t="s">
        <v>367</v>
      </c>
      <c r="D988" s="23"/>
      <c r="E988" s="89" t="s">
        <v>368</v>
      </c>
      <c r="F988" s="23"/>
      <c r="G988" s="23"/>
      <c r="H988" s="23"/>
      <c r="I988" s="23"/>
      <c r="J988" s="23"/>
      <c r="K988" s="37">
        <v>245050</v>
      </c>
      <c r="L988" s="23"/>
      <c r="M988" s="37">
        <v>195048.55</v>
      </c>
      <c r="N988" s="23"/>
      <c r="O988" s="22">
        <v>79.599999999999994</v>
      </c>
      <c r="P988" s="23"/>
    </row>
    <row r="989" spans="1:16" x14ac:dyDescent="0.2">
      <c r="A989" s="70" t="s">
        <v>0</v>
      </c>
      <c r="B989" s="23"/>
      <c r="C989" s="70" t="s">
        <v>561</v>
      </c>
      <c r="D989" s="23"/>
      <c r="E989" s="70" t="s">
        <v>562</v>
      </c>
      <c r="F989" s="23"/>
      <c r="G989" s="23"/>
      <c r="H989" s="23"/>
      <c r="I989" s="23"/>
      <c r="J989" s="23"/>
      <c r="K989" s="61" t="s">
        <v>0</v>
      </c>
      <c r="L989" s="23"/>
      <c r="M989" s="61">
        <v>10029.950000000001</v>
      </c>
      <c r="N989" s="23"/>
      <c r="O989" s="62" t="s">
        <v>0</v>
      </c>
      <c r="P989" s="23"/>
    </row>
    <row r="990" spans="1:16" x14ac:dyDescent="0.2">
      <c r="A990" s="70" t="s">
        <v>0</v>
      </c>
      <c r="B990" s="23"/>
      <c r="C990" s="70" t="s">
        <v>418</v>
      </c>
      <c r="D990" s="23"/>
      <c r="E990" s="70" t="s">
        <v>419</v>
      </c>
      <c r="F990" s="23"/>
      <c r="G990" s="23"/>
      <c r="H990" s="23"/>
      <c r="I990" s="23"/>
      <c r="J990" s="23"/>
      <c r="K990" s="61" t="s">
        <v>0</v>
      </c>
      <c r="L990" s="23"/>
      <c r="M990" s="61">
        <v>46557.42</v>
      </c>
      <c r="N990" s="23"/>
      <c r="O990" s="62" t="s">
        <v>0</v>
      </c>
      <c r="P990" s="23"/>
    </row>
    <row r="991" spans="1:16" x14ac:dyDescent="0.2">
      <c r="A991" s="70" t="s">
        <v>0</v>
      </c>
      <c r="B991" s="23"/>
      <c r="C991" s="70" t="s">
        <v>369</v>
      </c>
      <c r="D991" s="23"/>
      <c r="E991" s="70" t="s">
        <v>370</v>
      </c>
      <c r="F991" s="23"/>
      <c r="G991" s="23"/>
      <c r="H991" s="23"/>
      <c r="I991" s="23"/>
      <c r="J991" s="23"/>
      <c r="K991" s="61" t="s">
        <v>0</v>
      </c>
      <c r="L991" s="23"/>
      <c r="M991" s="61">
        <v>0</v>
      </c>
      <c r="N991" s="23"/>
      <c r="O991" s="62" t="s">
        <v>0</v>
      </c>
      <c r="P991" s="23"/>
    </row>
    <row r="992" spans="1:16" x14ac:dyDescent="0.2">
      <c r="A992" s="70" t="s">
        <v>0</v>
      </c>
      <c r="B992" s="23"/>
      <c r="C992" s="70" t="s">
        <v>590</v>
      </c>
      <c r="D992" s="23"/>
      <c r="E992" s="70" t="s">
        <v>591</v>
      </c>
      <c r="F992" s="23"/>
      <c r="G992" s="23"/>
      <c r="H992" s="23"/>
      <c r="I992" s="23"/>
      <c r="J992" s="23"/>
      <c r="K992" s="61" t="s">
        <v>0</v>
      </c>
      <c r="L992" s="23"/>
      <c r="M992" s="61">
        <v>84921.33</v>
      </c>
      <c r="N992" s="23"/>
      <c r="O992" s="62" t="s">
        <v>0</v>
      </c>
      <c r="P992" s="23"/>
    </row>
    <row r="993" spans="1:16" x14ac:dyDescent="0.2">
      <c r="A993" s="70" t="s">
        <v>0</v>
      </c>
      <c r="B993" s="23"/>
      <c r="C993" s="70" t="s">
        <v>400</v>
      </c>
      <c r="D993" s="23"/>
      <c r="E993" s="70" t="s">
        <v>401</v>
      </c>
      <c r="F993" s="23"/>
      <c r="G993" s="23"/>
      <c r="H993" s="23"/>
      <c r="I993" s="23"/>
      <c r="J993" s="23"/>
      <c r="K993" s="61" t="s">
        <v>0</v>
      </c>
      <c r="L993" s="23"/>
      <c r="M993" s="61">
        <v>1750</v>
      </c>
      <c r="N993" s="23"/>
      <c r="O993" s="62" t="s">
        <v>0</v>
      </c>
      <c r="P993" s="23"/>
    </row>
    <row r="994" spans="1:16" x14ac:dyDescent="0.2">
      <c r="A994" s="70" t="s">
        <v>0</v>
      </c>
      <c r="B994" s="23"/>
      <c r="C994" s="70" t="s">
        <v>596</v>
      </c>
      <c r="D994" s="23"/>
      <c r="E994" s="70" t="s">
        <v>597</v>
      </c>
      <c r="F994" s="23"/>
      <c r="G994" s="23"/>
      <c r="H994" s="23"/>
      <c r="I994" s="23"/>
      <c r="J994" s="23"/>
      <c r="K994" s="61" t="s">
        <v>0</v>
      </c>
      <c r="L994" s="23"/>
      <c r="M994" s="61">
        <v>34795</v>
      </c>
      <c r="N994" s="23"/>
      <c r="O994" s="62" t="s">
        <v>0</v>
      </c>
      <c r="P994" s="23"/>
    </row>
    <row r="995" spans="1:16" x14ac:dyDescent="0.2">
      <c r="A995" s="70" t="s">
        <v>0</v>
      </c>
      <c r="B995" s="23"/>
      <c r="C995" s="70" t="s">
        <v>377</v>
      </c>
      <c r="D995" s="23"/>
      <c r="E995" s="70" t="s">
        <v>378</v>
      </c>
      <c r="F995" s="23"/>
      <c r="G995" s="23"/>
      <c r="H995" s="23"/>
      <c r="I995" s="23"/>
      <c r="J995" s="23"/>
      <c r="K995" s="61" t="s">
        <v>0</v>
      </c>
      <c r="L995" s="23"/>
      <c r="M995" s="61">
        <v>1280</v>
      </c>
      <c r="N995" s="23"/>
      <c r="O995" s="62" t="s">
        <v>0</v>
      </c>
      <c r="P995" s="23"/>
    </row>
    <row r="996" spans="1:16" x14ac:dyDescent="0.2">
      <c r="A996" s="70" t="s">
        <v>0</v>
      </c>
      <c r="B996" s="23"/>
      <c r="C996" s="70" t="s">
        <v>402</v>
      </c>
      <c r="D996" s="23"/>
      <c r="E996" s="70" t="s">
        <v>403</v>
      </c>
      <c r="F996" s="23"/>
      <c r="G996" s="23"/>
      <c r="H996" s="23"/>
      <c r="I996" s="23"/>
      <c r="J996" s="23"/>
      <c r="K996" s="61" t="s">
        <v>0</v>
      </c>
      <c r="L996" s="23"/>
      <c r="M996" s="61">
        <v>2597.5</v>
      </c>
      <c r="N996" s="23"/>
      <c r="O996" s="62" t="s">
        <v>0</v>
      </c>
      <c r="P996" s="23"/>
    </row>
    <row r="997" spans="1:16" x14ac:dyDescent="0.2">
      <c r="A997" s="70" t="s">
        <v>0</v>
      </c>
      <c r="B997" s="23"/>
      <c r="C997" s="70" t="s">
        <v>379</v>
      </c>
      <c r="D997" s="23"/>
      <c r="E997" s="70" t="s">
        <v>380</v>
      </c>
      <c r="F997" s="23"/>
      <c r="G997" s="23"/>
      <c r="H997" s="23"/>
      <c r="I997" s="23"/>
      <c r="J997" s="23"/>
      <c r="K997" s="61" t="s">
        <v>0</v>
      </c>
      <c r="L997" s="23"/>
      <c r="M997" s="61">
        <v>13117.35</v>
      </c>
      <c r="N997" s="23"/>
      <c r="O997" s="62" t="s">
        <v>0</v>
      </c>
      <c r="P997" s="23"/>
    </row>
    <row r="998" spans="1:16" x14ac:dyDescent="0.2">
      <c r="A998" s="89" t="s">
        <v>0</v>
      </c>
      <c r="B998" s="23"/>
      <c r="C998" s="89" t="s">
        <v>327</v>
      </c>
      <c r="D998" s="23"/>
      <c r="E998" s="89" t="s">
        <v>328</v>
      </c>
      <c r="F998" s="23"/>
      <c r="G998" s="23"/>
      <c r="H998" s="23"/>
      <c r="I998" s="23"/>
      <c r="J998" s="23"/>
      <c r="K998" s="37">
        <v>43800</v>
      </c>
      <c r="L998" s="23"/>
      <c r="M998" s="37">
        <v>37196.080000000002</v>
      </c>
      <c r="N998" s="23"/>
      <c r="O998" s="22">
        <v>84.92</v>
      </c>
      <c r="P998" s="23"/>
    </row>
    <row r="999" spans="1:16" x14ac:dyDescent="0.2">
      <c r="A999" s="70" t="s">
        <v>0</v>
      </c>
      <c r="B999" s="23"/>
      <c r="C999" s="70" t="s">
        <v>598</v>
      </c>
      <c r="D999" s="23"/>
      <c r="E999" s="70" t="s">
        <v>599</v>
      </c>
      <c r="F999" s="23"/>
      <c r="G999" s="23"/>
      <c r="H999" s="23"/>
      <c r="I999" s="23"/>
      <c r="J999" s="23"/>
      <c r="K999" s="61" t="s">
        <v>0</v>
      </c>
      <c r="L999" s="23"/>
      <c r="M999" s="61">
        <v>34351.550000000003</v>
      </c>
      <c r="N999" s="23"/>
      <c r="O999" s="62" t="s">
        <v>0</v>
      </c>
      <c r="P999" s="23"/>
    </row>
    <row r="1000" spans="1:16" x14ac:dyDescent="0.2">
      <c r="A1000" s="70" t="s">
        <v>0</v>
      </c>
      <c r="B1000" s="23"/>
      <c r="C1000" s="70" t="s">
        <v>381</v>
      </c>
      <c r="D1000" s="23"/>
      <c r="E1000" s="70" t="s">
        <v>382</v>
      </c>
      <c r="F1000" s="23"/>
      <c r="G1000" s="23"/>
      <c r="H1000" s="23"/>
      <c r="I1000" s="23"/>
      <c r="J1000" s="23"/>
      <c r="K1000" s="61" t="s">
        <v>0</v>
      </c>
      <c r="L1000" s="23"/>
      <c r="M1000" s="61">
        <v>764.53</v>
      </c>
      <c r="N1000" s="23"/>
      <c r="O1000" s="62" t="s">
        <v>0</v>
      </c>
      <c r="P1000" s="23"/>
    </row>
    <row r="1001" spans="1:16" x14ac:dyDescent="0.2">
      <c r="A1001" s="70" t="s">
        <v>0</v>
      </c>
      <c r="B1001" s="23"/>
      <c r="C1001" s="70" t="s">
        <v>404</v>
      </c>
      <c r="D1001" s="23"/>
      <c r="E1001" s="70" t="s">
        <v>405</v>
      </c>
      <c r="F1001" s="23"/>
      <c r="G1001" s="23"/>
      <c r="H1001" s="23"/>
      <c r="I1001" s="23"/>
      <c r="J1001" s="23"/>
      <c r="K1001" s="61" t="s">
        <v>0</v>
      </c>
      <c r="L1001" s="23"/>
      <c r="M1001" s="61">
        <v>0</v>
      </c>
      <c r="N1001" s="23"/>
      <c r="O1001" s="62" t="s">
        <v>0</v>
      </c>
      <c r="P1001" s="23"/>
    </row>
    <row r="1002" spans="1:16" x14ac:dyDescent="0.2">
      <c r="A1002" s="70" t="s">
        <v>0</v>
      </c>
      <c r="B1002" s="23"/>
      <c r="C1002" s="70" t="s">
        <v>385</v>
      </c>
      <c r="D1002" s="23"/>
      <c r="E1002" s="70" t="s">
        <v>328</v>
      </c>
      <c r="F1002" s="23"/>
      <c r="G1002" s="23"/>
      <c r="H1002" s="23"/>
      <c r="I1002" s="23"/>
      <c r="J1002" s="23"/>
      <c r="K1002" s="61" t="s">
        <v>0</v>
      </c>
      <c r="L1002" s="23"/>
      <c r="M1002" s="61">
        <v>2080</v>
      </c>
      <c r="N1002" s="23"/>
      <c r="O1002" s="62" t="s">
        <v>0</v>
      </c>
      <c r="P1002" s="23"/>
    </row>
    <row r="1003" spans="1:16" x14ac:dyDescent="0.2">
      <c r="A1003" s="89" t="s">
        <v>0</v>
      </c>
      <c r="B1003" s="23"/>
      <c r="C1003" s="89" t="s">
        <v>347</v>
      </c>
      <c r="D1003" s="23"/>
      <c r="E1003" s="89" t="s">
        <v>348</v>
      </c>
      <c r="F1003" s="23"/>
      <c r="G1003" s="23"/>
      <c r="H1003" s="23"/>
      <c r="I1003" s="23"/>
      <c r="J1003" s="23"/>
      <c r="K1003" s="37">
        <v>19100</v>
      </c>
      <c r="L1003" s="23"/>
      <c r="M1003" s="37">
        <v>17624.22</v>
      </c>
      <c r="N1003" s="23"/>
      <c r="O1003" s="22">
        <v>92.27</v>
      </c>
      <c r="P1003" s="23"/>
    </row>
    <row r="1004" spans="1:16" x14ac:dyDescent="0.2">
      <c r="A1004" s="70" t="s">
        <v>0</v>
      </c>
      <c r="B1004" s="23"/>
      <c r="C1004" s="70" t="s">
        <v>349</v>
      </c>
      <c r="D1004" s="23"/>
      <c r="E1004" s="70" t="s">
        <v>350</v>
      </c>
      <c r="F1004" s="23"/>
      <c r="G1004" s="23"/>
      <c r="H1004" s="23"/>
      <c r="I1004" s="23"/>
      <c r="J1004" s="23"/>
      <c r="K1004" s="61" t="s">
        <v>0</v>
      </c>
      <c r="L1004" s="23"/>
      <c r="M1004" s="61">
        <v>15000</v>
      </c>
      <c r="N1004" s="23"/>
      <c r="O1004" s="62" t="s">
        <v>0</v>
      </c>
      <c r="P1004" s="23"/>
    </row>
    <row r="1005" spans="1:16" x14ac:dyDescent="0.2">
      <c r="A1005" s="70" t="s">
        <v>0</v>
      </c>
      <c r="B1005" s="23"/>
      <c r="C1005" s="70" t="s">
        <v>708</v>
      </c>
      <c r="D1005" s="23"/>
      <c r="E1005" s="70" t="s">
        <v>709</v>
      </c>
      <c r="F1005" s="23"/>
      <c r="G1005" s="23"/>
      <c r="H1005" s="23"/>
      <c r="I1005" s="23"/>
      <c r="J1005" s="23"/>
      <c r="K1005" s="61" t="s">
        <v>0</v>
      </c>
      <c r="L1005" s="23"/>
      <c r="M1005" s="61">
        <v>0</v>
      </c>
      <c r="N1005" s="23"/>
      <c r="O1005" s="62" t="s">
        <v>0</v>
      </c>
      <c r="P1005" s="23"/>
    </row>
    <row r="1006" spans="1:16" x14ac:dyDescent="0.2">
      <c r="A1006" s="70" t="s">
        <v>0</v>
      </c>
      <c r="B1006" s="23"/>
      <c r="C1006" s="70" t="s">
        <v>600</v>
      </c>
      <c r="D1006" s="23"/>
      <c r="E1006" s="70" t="s">
        <v>601</v>
      </c>
      <c r="F1006" s="23"/>
      <c r="G1006" s="23"/>
      <c r="H1006" s="23"/>
      <c r="I1006" s="23"/>
      <c r="J1006" s="23"/>
      <c r="K1006" s="61" t="s">
        <v>0</v>
      </c>
      <c r="L1006" s="23"/>
      <c r="M1006" s="61">
        <v>2624.22</v>
      </c>
      <c r="N1006" s="23"/>
      <c r="O1006" s="62" t="s">
        <v>0</v>
      </c>
      <c r="P1006" s="23"/>
    </row>
    <row r="1007" spans="1:16" x14ac:dyDescent="0.2">
      <c r="A1007" s="89" t="s">
        <v>0</v>
      </c>
      <c r="B1007" s="23"/>
      <c r="C1007" s="89" t="s">
        <v>466</v>
      </c>
      <c r="D1007" s="23"/>
      <c r="E1007" s="89" t="s">
        <v>467</v>
      </c>
      <c r="F1007" s="23"/>
      <c r="G1007" s="23"/>
      <c r="H1007" s="23"/>
      <c r="I1007" s="23"/>
      <c r="J1007" s="23"/>
      <c r="K1007" s="37">
        <v>117600</v>
      </c>
      <c r="L1007" s="23"/>
      <c r="M1007" s="37">
        <v>107315.1</v>
      </c>
      <c r="N1007" s="23"/>
      <c r="O1007" s="22">
        <v>91.25</v>
      </c>
      <c r="P1007" s="23"/>
    </row>
    <row r="1008" spans="1:16" x14ac:dyDescent="0.2">
      <c r="A1008" s="70" t="s">
        <v>0</v>
      </c>
      <c r="B1008" s="23"/>
      <c r="C1008" s="70" t="s">
        <v>468</v>
      </c>
      <c r="D1008" s="23"/>
      <c r="E1008" s="70" t="s">
        <v>469</v>
      </c>
      <c r="F1008" s="23"/>
      <c r="G1008" s="23"/>
      <c r="H1008" s="23"/>
      <c r="I1008" s="23"/>
      <c r="J1008" s="23"/>
      <c r="K1008" s="61" t="s">
        <v>0</v>
      </c>
      <c r="L1008" s="23"/>
      <c r="M1008" s="61">
        <v>33448.1</v>
      </c>
      <c r="N1008" s="23"/>
      <c r="O1008" s="62" t="s">
        <v>0</v>
      </c>
      <c r="P1008" s="23"/>
    </row>
    <row r="1009" spans="1:16" x14ac:dyDescent="0.2">
      <c r="A1009" s="70" t="s">
        <v>0</v>
      </c>
      <c r="B1009" s="23"/>
      <c r="C1009" s="70" t="s">
        <v>710</v>
      </c>
      <c r="D1009" s="23"/>
      <c r="E1009" s="70" t="s">
        <v>711</v>
      </c>
      <c r="F1009" s="23"/>
      <c r="G1009" s="23"/>
      <c r="H1009" s="23"/>
      <c r="I1009" s="23"/>
      <c r="J1009" s="23"/>
      <c r="K1009" s="61" t="s">
        <v>0</v>
      </c>
      <c r="L1009" s="23"/>
      <c r="M1009" s="61">
        <v>0</v>
      </c>
      <c r="N1009" s="23"/>
      <c r="O1009" s="62" t="s">
        <v>0</v>
      </c>
      <c r="P1009" s="23"/>
    </row>
    <row r="1010" spans="1:16" x14ac:dyDescent="0.2">
      <c r="A1010" s="70" t="s">
        <v>0</v>
      </c>
      <c r="B1010" s="23"/>
      <c r="C1010" s="70" t="s">
        <v>686</v>
      </c>
      <c r="D1010" s="23"/>
      <c r="E1010" s="70" t="s">
        <v>687</v>
      </c>
      <c r="F1010" s="23"/>
      <c r="G1010" s="23"/>
      <c r="H1010" s="23"/>
      <c r="I1010" s="23"/>
      <c r="J1010" s="23"/>
      <c r="K1010" s="61" t="s">
        <v>0</v>
      </c>
      <c r="L1010" s="23"/>
      <c r="M1010" s="61">
        <v>4600</v>
      </c>
      <c r="N1010" s="23"/>
      <c r="O1010" s="62" t="s">
        <v>0</v>
      </c>
      <c r="P1010" s="23"/>
    </row>
    <row r="1011" spans="1:16" x14ac:dyDescent="0.2">
      <c r="A1011" s="70" t="s">
        <v>0</v>
      </c>
      <c r="B1011" s="23"/>
      <c r="C1011" s="70" t="s">
        <v>602</v>
      </c>
      <c r="D1011" s="23"/>
      <c r="E1011" s="70" t="s">
        <v>603</v>
      </c>
      <c r="F1011" s="23"/>
      <c r="G1011" s="23"/>
      <c r="H1011" s="23"/>
      <c r="I1011" s="23"/>
      <c r="J1011" s="23"/>
      <c r="K1011" s="61" t="s">
        <v>0</v>
      </c>
      <c r="L1011" s="23"/>
      <c r="M1011" s="61">
        <v>69267</v>
      </c>
      <c r="N1011" s="23"/>
      <c r="O1011" s="62" t="s">
        <v>0</v>
      </c>
      <c r="P1011" s="23"/>
    </row>
    <row r="1012" spans="1:16" x14ac:dyDescent="0.2">
      <c r="A1012" s="89" t="s">
        <v>0</v>
      </c>
      <c r="B1012" s="23"/>
      <c r="C1012" s="89" t="s">
        <v>659</v>
      </c>
      <c r="D1012" s="23"/>
      <c r="E1012" s="89" t="s">
        <v>660</v>
      </c>
      <c r="F1012" s="23"/>
      <c r="G1012" s="23"/>
      <c r="H1012" s="23"/>
      <c r="I1012" s="23"/>
      <c r="J1012" s="23"/>
      <c r="K1012" s="37">
        <v>4000</v>
      </c>
      <c r="L1012" s="23"/>
      <c r="M1012" s="37">
        <v>2231.09</v>
      </c>
      <c r="N1012" s="23"/>
      <c r="O1012" s="22">
        <v>55.78</v>
      </c>
      <c r="P1012" s="23"/>
    </row>
    <row r="1013" spans="1:16" x14ac:dyDescent="0.2">
      <c r="A1013" s="70" t="s">
        <v>0</v>
      </c>
      <c r="B1013" s="23"/>
      <c r="C1013" s="70" t="s">
        <v>661</v>
      </c>
      <c r="D1013" s="23"/>
      <c r="E1013" s="70" t="s">
        <v>662</v>
      </c>
      <c r="F1013" s="23"/>
      <c r="G1013" s="23"/>
      <c r="H1013" s="23"/>
      <c r="I1013" s="23"/>
      <c r="J1013" s="23"/>
      <c r="K1013" s="61" t="s">
        <v>0</v>
      </c>
      <c r="L1013" s="23"/>
      <c r="M1013" s="61">
        <v>2231.09</v>
      </c>
      <c r="N1013" s="23"/>
      <c r="O1013" s="62" t="s">
        <v>0</v>
      </c>
      <c r="P1013" s="23"/>
    </row>
    <row r="1014" spans="1:16" x14ac:dyDescent="0.2">
      <c r="A1014" s="102"/>
      <c r="B1014" s="23"/>
      <c r="C1014" s="102" t="s">
        <v>712</v>
      </c>
      <c r="D1014" s="23"/>
      <c r="E1014" s="102" t="s">
        <v>713</v>
      </c>
      <c r="F1014" s="23"/>
      <c r="G1014" s="23"/>
      <c r="H1014" s="23"/>
      <c r="I1014" s="23"/>
      <c r="J1014" s="23"/>
      <c r="K1014" s="103">
        <v>220553.56</v>
      </c>
      <c r="L1014" s="23"/>
      <c r="M1014" s="103">
        <v>219191.14</v>
      </c>
      <c r="N1014" s="23"/>
      <c r="O1014" s="104">
        <v>99.38</v>
      </c>
      <c r="P1014" s="23"/>
    </row>
    <row r="1015" spans="1:16" x14ac:dyDescent="0.2">
      <c r="A1015" s="99" t="s">
        <v>0</v>
      </c>
      <c r="B1015" s="23"/>
      <c r="C1015" s="99" t="s">
        <v>174</v>
      </c>
      <c r="D1015" s="23"/>
      <c r="E1015" s="23"/>
      <c r="F1015" s="23"/>
      <c r="G1015" s="23"/>
      <c r="H1015" s="23"/>
      <c r="I1015" s="23"/>
      <c r="J1015" s="23"/>
      <c r="K1015" s="100">
        <v>173053.56</v>
      </c>
      <c r="L1015" s="23"/>
      <c r="M1015" s="100">
        <v>173053.56</v>
      </c>
      <c r="N1015" s="23"/>
      <c r="O1015" s="101">
        <v>100</v>
      </c>
      <c r="P1015" s="23"/>
    </row>
    <row r="1016" spans="1:16" x14ac:dyDescent="0.2">
      <c r="A1016" s="99" t="s">
        <v>0</v>
      </c>
      <c r="B1016" s="23"/>
      <c r="C1016" s="99" t="s">
        <v>175</v>
      </c>
      <c r="D1016" s="23"/>
      <c r="E1016" s="23"/>
      <c r="F1016" s="23"/>
      <c r="G1016" s="23"/>
      <c r="H1016" s="23"/>
      <c r="I1016" s="23"/>
      <c r="J1016" s="23"/>
      <c r="K1016" s="100">
        <v>173053.56</v>
      </c>
      <c r="L1016" s="23"/>
      <c r="M1016" s="100">
        <v>173053.56</v>
      </c>
      <c r="N1016" s="23"/>
      <c r="O1016" s="101">
        <v>100</v>
      </c>
      <c r="P1016" s="23"/>
    </row>
    <row r="1017" spans="1:16" x14ac:dyDescent="0.2">
      <c r="A1017" s="89" t="s">
        <v>0</v>
      </c>
      <c r="B1017" s="23"/>
      <c r="C1017" s="89" t="s">
        <v>424</v>
      </c>
      <c r="D1017" s="23"/>
      <c r="E1017" s="89" t="s">
        <v>425</v>
      </c>
      <c r="F1017" s="23"/>
      <c r="G1017" s="23"/>
      <c r="H1017" s="23"/>
      <c r="I1017" s="23"/>
      <c r="J1017" s="23"/>
      <c r="K1017" s="37">
        <v>137961.85999999999</v>
      </c>
      <c r="L1017" s="23"/>
      <c r="M1017" s="37">
        <v>137961.85999999999</v>
      </c>
      <c r="N1017" s="23"/>
      <c r="O1017" s="22">
        <v>100</v>
      </c>
      <c r="P1017" s="23"/>
    </row>
    <row r="1018" spans="1:16" x14ac:dyDescent="0.2">
      <c r="A1018" s="70" t="s">
        <v>0</v>
      </c>
      <c r="B1018" s="23"/>
      <c r="C1018" s="70" t="s">
        <v>426</v>
      </c>
      <c r="D1018" s="23"/>
      <c r="E1018" s="70" t="s">
        <v>427</v>
      </c>
      <c r="F1018" s="23"/>
      <c r="G1018" s="23"/>
      <c r="H1018" s="23"/>
      <c r="I1018" s="23"/>
      <c r="J1018" s="23"/>
      <c r="K1018" s="61" t="s">
        <v>0</v>
      </c>
      <c r="L1018" s="23"/>
      <c r="M1018" s="61">
        <v>137961.85999999999</v>
      </c>
      <c r="N1018" s="23"/>
      <c r="O1018" s="62" t="s">
        <v>0</v>
      </c>
      <c r="P1018" s="23"/>
    </row>
    <row r="1019" spans="1:16" x14ac:dyDescent="0.2">
      <c r="A1019" s="89" t="s">
        <v>0</v>
      </c>
      <c r="B1019" s="23"/>
      <c r="C1019" s="89" t="s">
        <v>428</v>
      </c>
      <c r="D1019" s="23"/>
      <c r="E1019" s="89" t="s">
        <v>429</v>
      </c>
      <c r="F1019" s="23"/>
      <c r="G1019" s="23"/>
      <c r="H1019" s="23"/>
      <c r="I1019" s="23"/>
      <c r="J1019" s="23"/>
      <c r="K1019" s="37">
        <v>22763.7</v>
      </c>
      <c r="L1019" s="23"/>
      <c r="M1019" s="37">
        <v>22763.7</v>
      </c>
      <c r="N1019" s="23"/>
      <c r="O1019" s="22">
        <v>100</v>
      </c>
      <c r="P1019" s="23"/>
    </row>
    <row r="1020" spans="1:16" x14ac:dyDescent="0.2">
      <c r="A1020" s="70" t="s">
        <v>0</v>
      </c>
      <c r="B1020" s="23"/>
      <c r="C1020" s="70" t="s">
        <v>430</v>
      </c>
      <c r="D1020" s="23"/>
      <c r="E1020" s="70" t="s">
        <v>431</v>
      </c>
      <c r="F1020" s="23"/>
      <c r="G1020" s="23"/>
      <c r="H1020" s="23"/>
      <c r="I1020" s="23"/>
      <c r="J1020" s="23"/>
      <c r="K1020" s="61" t="s">
        <v>0</v>
      </c>
      <c r="L1020" s="23"/>
      <c r="M1020" s="61">
        <v>22763.7</v>
      </c>
      <c r="N1020" s="23"/>
      <c r="O1020" s="62" t="s">
        <v>0</v>
      </c>
      <c r="P1020" s="23"/>
    </row>
    <row r="1021" spans="1:16" x14ac:dyDescent="0.2">
      <c r="A1021" s="89" t="s">
        <v>0</v>
      </c>
      <c r="B1021" s="23"/>
      <c r="C1021" s="89" t="s">
        <v>373</v>
      </c>
      <c r="D1021" s="23"/>
      <c r="E1021" s="89" t="s">
        <v>374</v>
      </c>
      <c r="F1021" s="23"/>
      <c r="G1021" s="23"/>
      <c r="H1021" s="23"/>
      <c r="I1021" s="23"/>
      <c r="J1021" s="23"/>
      <c r="K1021" s="37">
        <v>12328</v>
      </c>
      <c r="L1021" s="23"/>
      <c r="M1021" s="37">
        <v>12328</v>
      </c>
      <c r="N1021" s="23"/>
      <c r="O1021" s="22">
        <v>100</v>
      </c>
      <c r="P1021" s="23"/>
    </row>
    <row r="1022" spans="1:16" x14ac:dyDescent="0.2">
      <c r="A1022" s="70" t="s">
        <v>0</v>
      </c>
      <c r="B1022" s="23"/>
      <c r="C1022" s="70" t="s">
        <v>432</v>
      </c>
      <c r="D1022" s="23"/>
      <c r="E1022" s="70" t="s">
        <v>433</v>
      </c>
      <c r="F1022" s="23"/>
      <c r="G1022" s="23"/>
      <c r="H1022" s="23"/>
      <c r="I1022" s="23"/>
      <c r="J1022" s="23"/>
      <c r="K1022" s="61" t="s">
        <v>0</v>
      </c>
      <c r="L1022" s="23"/>
      <c r="M1022" s="61">
        <v>12328</v>
      </c>
      <c r="N1022" s="23"/>
      <c r="O1022" s="62" t="s">
        <v>0</v>
      </c>
      <c r="P1022" s="23"/>
    </row>
    <row r="1023" spans="1:16" x14ac:dyDescent="0.2">
      <c r="A1023" s="99" t="s">
        <v>0</v>
      </c>
      <c r="B1023" s="23"/>
      <c r="C1023" s="99" t="s">
        <v>975</v>
      </c>
      <c r="D1023" s="23"/>
      <c r="E1023" s="23"/>
      <c r="F1023" s="23"/>
      <c r="G1023" s="23"/>
      <c r="H1023" s="23"/>
      <c r="I1023" s="23"/>
      <c r="J1023" s="23"/>
      <c r="K1023" s="100">
        <v>47500</v>
      </c>
      <c r="L1023" s="23"/>
      <c r="M1023" s="100">
        <v>46137.58</v>
      </c>
      <c r="N1023" s="23"/>
      <c r="O1023" s="101">
        <v>97.13</v>
      </c>
      <c r="P1023" s="23"/>
    </row>
    <row r="1024" spans="1:16" x14ac:dyDescent="0.2">
      <c r="A1024" s="99" t="s">
        <v>0</v>
      </c>
      <c r="B1024" s="23"/>
      <c r="C1024" s="99" t="s">
        <v>177</v>
      </c>
      <c r="D1024" s="23"/>
      <c r="E1024" s="23"/>
      <c r="F1024" s="23"/>
      <c r="G1024" s="23"/>
      <c r="H1024" s="23"/>
      <c r="I1024" s="23"/>
      <c r="J1024" s="23"/>
      <c r="K1024" s="100">
        <v>47500</v>
      </c>
      <c r="L1024" s="23"/>
      <c r="M1024" s="100">
        <v>46137.58</v>
      </c>
      <c r="N1024" s="23"/>
      <c r="O1024" s="101">
        <v>97.13</v>
      </c>
      <c r="P1024" s="23"/>
    </row>
    <row r="1025" spans="1:16" x14ac:dyDescent="0.2">
      <c r="A1025" s="89" t="s">
        <v>0</v>
      </c>
      <c r="B1025" s="23"/>
      <c r="C1025" s="89" t="s">
        <v>424</v>
      </c>
      <c r="D1025" s="23"/>
      <c r="E1025" s="89" t="s">
        <v>425</v>
      </c>
      <c r="F1025" s="23"/>
      <c r="G1025" s="23"/>
      <c r="H1025" s="23"/>
      <c r="I1025" s="23"/>
      <c r="J1025" s="23"/>
      <c r="K1025" s="37">
        <v>25000</v>
      </c>
      <c r="L1025" s="23"/>
      <c r="M1025" s="37">
        <v>24571.32</v>
      </c>
      <c r="N1025" s="23"/>
      <c r="O1025" s="22">
        <v>98.29</v>
      </c>
      <c r="P1025" s="23"/>
    </row>
    <row r="1026" spans="1:16" x14ac:dyDescent="0.2">
      <c r="A1026" s="70" t="s">
        <v>0</v>
      </c>
      <c r="B1026" s="23"/>
      <c r="C1026" s="70" t="s">
        <v>426</v>
      </c>
      <c r="D1026" s="23"/>
      <c r="E1026" s="70" t="s">
        <v>427</v>
      </c>
      <c r="F1026" s="23"/>
      <c r="G1026" s="23"/>
      <c r="H1026" s="23"/>
      <c r="I1026" s="23"/>
      <c r="J1026" s="23"/>
      <c r="K1026" s="61" t="s">
        <v>0</v>
      </c>
      <c r="L1026" s="23"/>
      <c r="M1026" s="61">
        <v>24571.32</v>
      </c>
      <c r="N1026" s="23"/>
      <c r="O1026" s="62" t="s">
        <v>0</v>
      </c>
      <c r="P1026" s="23"/>
    </row>
    <row r="1027" spans="1:16" x14ac:dyDescent="0.2">
      <c r="A1027" s="89" t="s">
        <v>0</v>
      </c>
      <c r="B1027" s="23"/>
      <c r="C1027" s="89" t="s">
        <v>428</v>
      </c>
      <c r="D1027" s="23"/>
      <c r="E1027" s="89" t="s">
        <v>429</v>
      </c>
      <c r="F1027" s="23"/>
      <c r="G1027" s="23"/>
      <c r="H1027" s="23"/>
      <c r="I1027" s="23"/>
      <c r="J1027" s="23"/>
      <c r="K1027" s="37">
        <v>3000</v>
      </c>
      <c r="L1027" s="23"/>
      <c r="M1027" s="37">
        <v>2404.2600000000002</v>
      </c>
      <c r="N1027" s="23"/>
      <c r="O1027" s="22">
        <v>80.14</v>
      </c>
      <c r="P1027" s="23"/>
    </row>
    <row r="1028" spans="1:16" x14ac:dyDescent="0.2">
      <c r="A1028" s="70" t="s">
        <v>0</v>
      </c>
      <c r="B1028" s="23"/>
      <c r="C1028" s="70" t="s">
        <v>430</v>
      </c>
      <c r="D1028" s="23"/>
      <c r="E1028" s="70" t="s">
        <v>431</v>
      </c>
      <c r="F1028" s="23"/>
      <c r="G1028" s="23"/>
      <c r="H1028" s="23"/>
      <c r="I1028" s="23"/>
      <c r="J1028" s="23"/>
      <c r="K1028" s="61" t="s">
        <v>0</v>
      </c>
      <c r="L1028" s="23"/>
      <c r="M1028" s="61">
        <v>2404.2600000000002</v>
      </c>
      <c r="N1028" s="23"/>
      <c r="O1028" s="62" t="s">
        <v>0</v>
      </c>
      <c r="P1028" s="23"/>
    </row>
    <row r="1029" spans="1:16" x14ac:dyDescent="0.2">
      <c r="A1029" s="89" t="s">
        <v>0</v>
      </c>
      <c r="B1029" s="23"/>
      <c r="C1029" s="89" t="s">
        <v>373</v>
      </c>
      <c r="D1029" s="23"/>
      <c r="E1029" s="89" t="s">
        <v>374</v>
      </c>
      <c r="F1029" s="23"/>
      <c r="G1029" s="23"/>
      <c r="H1029" s="23"/>
      <c r="I1029" s="23"/>
      <c r="J1029" s="23"/>
      <c r="K1029" s="37">
        <v>19500</v>
      </c>
      <c r="L1029" s="23"/>
      <c r="M1029" s="37">
        <v>19162</v>
      </c>
      <c r="N1029" s="23"/>
      <c r="O1029" s="22">
        <v>98.27</v>
      </c>
      <c r="P1029" s="23"/>
    </row>
    <row r="1030" spans="1:16" x14ac:dyDescent="0.2">
      <c r="A1030" s="70" t="s">
        <v>0</v>
      </c>
      <c r="B1030" s="23"/>
      <c r="C1030" s="70" t="s">
        <v>432</v>
      </c>
      <c r="D1030" s="23"/>
      <c r="E1030" s="70" t="s">
        <v>433</v>
      </c>
      <c r="F1030" s="23"/>
      <c r="G1030" s="23"/>
      <c r="H1030" s="23"/>
      <c r="I1030" s="23"/>
      <c r="J1030" s="23"/>
      <c r="K1030" s="61" t="s">
        <v>0</v>
      </c>
      <c r="L1030" s="23"/>
      <c r="M1030" s="61">
        <v>19162</v>
      </c>
      <c r="N1030" s="23"/>
      <c r="O1030" s="62" t="s">
        <v>0</v>
      </c>
      <c r="P1030" s="23"/>
    </row>
    <row r="1031" spans="1:16" x14ac:dyDescent="0.2">
      <c r="A1031" s="102"/>
      <c r="B1031" s="23"/>
      <c r="C1031" s="102" t="s">
        <v>714</v>
      </c>
      <c r="D1031" s="23"/>
      <c r="E1031" s="102" t="s">
        <v>715</v>
      </c>
      <c r="F1031" s="23"/>
      <c r="G1031" s="23"/>
      <c r="H1031" s="23"/>
      <c r="I1031" s="23"/>
      <c r="J1031" s="23"/>
      <c r="K1031" s="103">
        <v>10689.35</v>
      </c>
      <c r="L1031" s="23"/>
      <c r="M1031" s="103">
        <v>5645.25</v>
      </c>
      <c r="N1031" s="23"/>
      <c r="O1031" s="104">
        <v>52.81</v>
      </c>
      <c r="P1031" s="23"/>
    </row>
    <row r="1032" spans="1:16" x14ac:dyDescent="0.2">
      <c r="A1032" s="99" t="s">
        <v>0</v>
      </c>
      <c r="B1032" s="23"/>
      <c r="C1032" s="99" t="s">
        <v>174</v>
      </c>
      <c r="D1032" s="23"/>
      <c r="E1032" s="23"/>
      <c r="F1032" s="23"/>
      <c r="G1032" s="23"/>
      <c r="H1032" s="23"/>
      <c r="I1032" s="23"/>
      <c r="J1032" s="23"/>
      <c r="K1032" s="100">
        <v>5689.35</v>
      </c>
      <c r="L1032" s="23"/>
      <c r="M1032" s="100">
        <v>5645.25</v>
      </c>
      <c r="N1032" s="23"/>
      <c r="O1032" s="101">
        <v>99.22</v>
      </c>
      <c r="P1032" s="23"/>
    </row>
    <row r="1033" spans="1:16" x14ac:dyDescent="0.2">
      <c r="A1033" s="99" t="s">
        <v>0</v>
      </c>
      <c r="B1033" s="23"/>
      <c r="C1033" s="99" t="s">
        <v>175</v>
      </c>
      <c r="D1033" s="23"/>
      <c r="E1033" s="23"/>
      <c r="F1033" s="23"/>
      <c r="G1033" s="23"/>
      <c r="H1033" s="23"/>
      <c r="I1033" s="23"/>
      <c r="J1033" s="23"/>
      <c r="K1033" s="100">
        <v>5689.35</v>
      </c>
      <c r="L1033" s="23"/>
      <c r="M1033" s="100">
        <v>5645.25</v>
      </c>
      <c r="N1033" s="23"/>
      <c r="O1033" s="101">
        <v>99.22</v>
      </c>
      <c r="P1033" s="23"/>
    </row>
    <row r="1034" spans="1:16" x14ac:dyDescent="0.2">
      <c r="A1034" s="89" t="s">
        <v>0</v>
      </c>
      <c r="B1034" s="23"/>
      <c r="C1034" s="89" t="s">
        <v>525</v>
      </c>
      <c r="D1034" s="23"/>
      <c r="E1034" s="89" t="s">
        <v>526</v>
      </c>
      <c r="F1034" s="23"/>
      <c r="G1034" s="23"/>
      <c r="H1034" s="23"/>
      <c r="I1034" s="23"/>
      <c r="J1034" s="23"/>
      <c r="K1034" s="37">
        <v>2689.35</v>
      </c>
      <c r="L1034" s="23"/>
      <c r="M1034" s="37">
        <v>2689.35</v>
      </c>
      <c r="N1034" s="23"/>
      <c r="O1034" s="22">
        <v>100</v>
      </c>
      <c r="P1034" s="23"/>
    </row>
    <row r="1035" spans="1:16" x14ac:dyDescent="0.2">
      <c r="A1035" s="70" t="s">
        <v>0</v>
      </c>
      <c r="B1035" s="23"/>
      <c r="C1035" s="70" t="s">
        <v>592</v>
      </c>
      <c r="D1035" s="23"/>
      <c r="E1035" s="70" t="s">
        <v>593</v>
      </c>
      <c r="F1035" s="23"/>
      <c r="G1035" s="23"/>
      <c r="H1035" s="23"/>
      <c r="I1035" s="23"/>
      <c r="J1035" s="23"/>
      <c r="K1035" s="61" t="s">
        <v>0</v>
      </c>
      <c r="L1035" s="23"/>
      <c r="M1035" s="61">
        <v>2689.35</v>
      </c>
      <c r="N1035" s="23"/>
      <c r="O1035" s="62" t="s">
        <v>0</v>
      </c>
      <c r="P1035" s="23"/>
    </row>
    <row r="1036" spans="1:16" x14ac:dyDescent="0.2">
      <c r="A1036" s="89" t="s">
        <v>0</v>
      </c>
      <c r="B1036" s="23"/>
      <c r="C1036" s="89" t="s">
        <v>367</v>
      </c>
      <c r="D1036" s="23"/>
      <c r="E1036" s="89" t="s">
        <v>368</v>
      </c>
      <c r="F1036" s="23"/>
      <c r="G1036" s="23"/>
      <c r="H1036" s="23"/>
      <c r="I1036" s="23"/>
      <c r="J1036" s="23"/>
      <c r="K1036" s="37">
        <v>3000</v>
      </c>
      <c r="L1036" s="23"/>
      <c r="M1036" s="37">
        <v>2955.9</v>
      </c>
      <c r="N1036" s="23"/>
      <c r="O1036" s="22">
        <v>98.53</v>
      </c>
      <c r="P1036" s="23"/>
    </row>
    <row r="1037" spans="1:16" x14ac:dyDescent="0.2">
      <c r="A1037" s="70" t="s">
        <v>0</v>
      </c>
      <c r="B1037" s="23"/>
      <c r="C1037" s="70" t="s">
        <v>561</v>
      </c>
      <c r="D1037" s="23"/>
      <c r="E1037" s="70" t="s">
        <v>562</v>
      </c>
      <c r="F1037" s="23"/>
      <c r="G1037" s="23"/>
      <c r="H1037" s="23"/>
      <c r="I1037" s="23"/>
      <c r="J1037" s="23"/>
      <c r="K1037" s="61" t="s">
        <v>0</v>
      </c>
      <c r="L1037" s="23"/>
      <c r="M1037" s="61">
        <v>2000</v>
      </c>
      <c r="N1037" s="23"/>
      <c r="O1037" s="62" t="s">
        <v>0</v>
      </c>
      <c r="P1037" s="23"/>
    </row>
    <row r="1038" spans="1:16" x14ac:dyDescent="0.2">
      <c r="A1038" s="70" t="s">
        <v>0</v>
      </c>
      <c r="B1038" s="23"/>
      <c r="C1038" s="70" t="s">
        <v>379</v>
      </c>
      <c r="D1038" s="23"/>
      <c r="E1038" s="70" t="s">
        <v>380</v>
      </c>
      <c r="F1038" s="23"/>
      <c r="G1038" s="23"/>
      <c r="H1038" s="23"/>
      <c r="I1038" s="23"/>
      <c r="J1038" s="23"/>
      <c r="K1038" s="61" t="s">
        <v>0</v>
      </c>
      <c r="L1038" s="23"/>
      <c r="M1038" s="61">
        <v>955.9</v>
      </c>
      <c r="N1038" s="23"/>
      <c r="O1038" s="62" t="s">
        <v>0</v>
      </c>
      <c r="P1038" s="23"/>
    </row>
    <row r="1039" spans="1:16" x14ac:dyDescent="0.2">
      <c r="A1039" s="99" t="s">
        <v>0</v>
      </c>
      <c r="B1039" s="23"/>
      <c r="C1039" s="99" t="s">
        <v>975</v>
      </c>
      <c r="D1039" s="23"/>
      <c r="E1039" s="23"/>
      <c r="F1039" s="23"/>
      <c r="G1039" s="23"/>
      <c r="H1039" s="23"/>
      <c r="I1039" s="23"/>
      <c r="J1039" s="23"/>
      <c r="K1039" s="100">
        <v>5000</v>
      </c>
      <c r="L1039" s="23"/>
      <c r="M1039" s="100">
        <v>0</v>
      </c>
      <c r="N1039" s="23"/>
      <c r="O1039" s="101">
        <v>0</v>
      </c>
      <c r="P1039" s="23"/>
    </row>
    <row r="1040" spans="1:16" x14ac:dyDescent="0.2">
      <c r="A1040" s="99" t="s">
        <v>0</v>
      </c>
      <c r="B1040" s="23"/>
      <c r="C1040" s="99" t="s">
        <v>177</v>
      </c>
      <c r="D1040" s="23"/>
      <c r="E1040" s="23"/>
      <c r="F1040" s="23"/>
      <c r="G1040" s="23"/>
      <c r="H1040" s="23"/>
      <c r="I1040" s="23"/>
      <c r="J1040" s="23"/>
      <c r="K1040" s="100">
        <v>5000</v>
      </c>
      <c r="L1040" s="23"/>
      <c r="M1040" s="100">
        <v>0</v>
      </c>
      <c r="N1040" s="23"/>
      <c r="O1040" s="101">
        <v>0</v>
      </c>
      <c r="P1040" s="23"/>
    </row>
    <row r="1041" spans="1:16" x14ac:dyDescent="0.2">
      <c r="A1041" s="89" t="s">
        <v>0</v>
      </c>
      <c r="B1041" s="23"/>
      <c r="C1041" s="89" t="s">
        <v>525</v>
      </c>
      <c r="D1041" s="23"/>
      <c r="E1041" s="89" t="s">
        <v>526</v>
      </c>
      <c r="F1041" s="23"/>
      <c r="G1041" s="23"/>
      <c r="H1041" s="23"/>
      <c r="I1041" s="23"/>
      <c r="J1041" s="23"/>
      <c r="K1041" s="37">
        <v>5000</v>
      </c>
      <c r="L1041" s="23"/>
      <c r="M1041" s="37">
        <v>0</v>
      </c>
      <c r="N1041" s="23"/>
      <c r="O1041" s="22">
        <v>0</v>
      </c>
      <c r="P1041" s="23"/>
    </row>
    <row r="1042" spans="1:16" x14ac:dyDescent="0.2">
      <c r="A1042" s="70" t="s">
        <v>0</v>
      </c>
      <c r="B1042" s="23"/>
      <c r="C1042" s="70" t="s">
        <v>592</v>
      </c>
      <c r="D1042" s="23"/>
      <c r="E1042" s="70" t="s">
        <v>593</v>
      </c>
      <c r="F1042" s="23"/>
      <c r="G1042" s="23"/>
      <c r="H1042" s="23"/>
      <c r="I1042" s="23"/>
      <c r="J1042" s="23"/>
      <c r="K1042" s="61" t="s">
        <v>0</v>
      </c>
      <c r="L1042" s="23"/>
      <c r="M1042" s="61">
        <v>0</v>
      </c>
      <c r="N1042" s="23"/>
      <c r="O1042" s="62" t="s">
        <v>0</v>
      </c>
      <c r="P1042" s="23"/>
    </row>
    <row r="1043" spans="1:16" ht="27.75" customHeight="1" x14ac:dyDescent="0.2">
      <c r="A1043" s="102"/>
      <c r="B1043" s="23"/>
      <c r="C1043" s="102" t="s">
        <v>716</v>
      </c>
      <c r="D1043" s="23"/>
      <c r="E1043" s="112" t="s">
        <v>717</v>
      </c>
      <c r="F1043" s="52"/>
      <c r="G1043" s="52"/>
      <c r="H1043" s="52"/>
      <c r="I1043" s="52"/>
      <c r="J1043" s="52"/>
      <c r="K1043" s="103">
        <v>58437.85</v>
      </c>
      <c r="L1043" s="23"/>
      <c r="M1043" s="103">
        <v>58080.35</v>
      </c>
      <c r="N1043" s="23"/>
      <c r="O1043" s="104">
        <v>99.39</v>
      </c>
      <c r="P1043" s="23"/>
    </row>
    <row r="1044" spans="1:16" x14ac:dyDescent="0.2">
      <c r="A1044" s="99" t="s">
        <v>0</v>
      </c>
      <c r="B1044" s="23"/>
      <c r="C1044" s="99" t="s">
        <v>975</v>
      </c>
      <c r="D1044" s="23"/>
      <c r="E1044" s="23"/>
      <c r="F1044" s="23"/>
      <c r="G1044" s="23"/>
      <c r="H1044" s="23"/>
      <c r="I1044" s="23"/>
      <c r="J1044" s="23"/>
      <c r="K1044" s="100">
        <v>58437.85</v>
      </c>
      <c r="L1044" s="23"/>
      <c r="M1044" s="100">
        <v>58080.35</v>
      </c>
      <c r="N1044" s="23"/>
      <c r="O1044" s="101">
        <v>99.39</v>
      </c>
      <c r="P1044" s="23"/>
    </row>
    <row r="1045" spans="1:16" x14ac:dyDescent="0.2">
      <c r="A1045" s="99" t="s">
        <v>0</v>
      </c>
      <c r="B1045" s="23"/>
      <c r="C1045" s="99" t="s">
        <v>177</v>
      </c>
      <c r="D1045" s="23"/>
      <c r="E1045" s="23"/>
      <c r="F1045" s="23"/>
      <c r="G1045" s="23"/>
      <c r="H1045" s="23"/>
      <c r="I1045" s="23"/>
      <c r="J1045" s="23"/>
      <c r="K1045" s="100">
        <v>58437.85</v>
      </c>
      <c r="L1045" s="23"/>
      <c r="M1045" s="100">
        <v>58080.35</v>
      </c>
      <c r="N1045" s="23"/>
      <c r="O1045" s="101">
        <v>99.39</v>
      </c>
      <c r="P1045" s="23"/>
    </row>
    <row r="1046" spans="1:16" x14ac:dyDescent="0.2">
      <c r="A1046" s="89" t="s">
        <v>0</v>
      </c>
      <c r="B1046" s="23"/>
      <c r="C1046" s="89" t="s">
        <v>424</v>
      </c>
      <c r="D1046" s="23"/>
      <c r="E1046" s="89" t="s">
        <v>425</v>
      </c>
      <c r="F1046" s="23"/>
      <c r="G1046" s="23"/>
      <c r="H1046" s="23"/>
      <c r="I1046" s="23"/>
      <c r="J1046" s="23"/>
      <c r="K1046" s="37">
        <v>48438.07</v>
      </c>
      <c r="L1046" s="23"/>
      <c r="M1046" s="37">
        <v>48438.07</v>
      </c>
      <c r="N1046" s="23"/>
      <c r="O1046" s="22">
        <v>100</v>
      </c>
      <c r="P1046" s="23"/>
    </row>
    <row r="1047" spans="1:16" x14ac:dyDescent="0.2">
      <c r="A1047" s="70" t="s">
        <v>0</v>
      </c>
      <c r="B1047" s="23"/>
      <c r="C1047" s="70" t="s">
        <v>426</v>
      </c>
      <c r="D1047" s="23"/>
      <c r="E1047" s="70" t="s">
        <v>427</v>
      </c>
      <c r="F1047" s="23"/>
      <c r="G1047" s="23"/>
      <c r="H1047" s="23"/>
      <c r="I1047" s="23"/>
      <c r="J1047" s="23"/>
      <c r="K1047" s="61" t="s">
        <v>0</v>
      </c>
      <c r="L1047" s="23"/>
      <c r="M1047" s="61">
        <v>48438.07</v>
      </c>
      <c r="N1047" s="23"/>
      <c r="O1047" s="62" t="s">
        <v>0</v>
      </c>
      <c r="P1047" s="23"/>
    </row>
    <row r="1048" spans="1:16" x14ac:dyDescent="0.2">
      <c r="A1048" s="89" t="s">
        <v>0</v>
      </c>
      <c r="B1048" s="23"/>
      <c r="C1048" s="89" t="s">
        <v>428</v>
      </c>
      <c r="D1048" s="23"/>
      <c r="E1048" s="89" t="s">
        <v>429</v>
      </c>
      <c r="F1048" s="23"/>
      <c r="G1048" s="23"/>
      <c r="H1048" s="23"/>
      <c r="I1048" s="23"/>
      <c r="J1048" s="23"/>
      <c r="K1048" s="37">
        <v>9999.7800000000007</v>
      </c>
      <c r="L1048" s="23"/>
      <c r="M1048" s="37">
        <v>9642.2800000000007</v>
      </c>
      <c r="N1048" s="23"/>
      <c r="O1048" s="22">
        <v>96.42</v>
      </c>
      <c r="P1048" s="23"/>
    </row>
    <row r="1049" spans="1:16" x14ac:dyDescent="0.2">
      <c r="A1049" s="70" t="s">
        <v>0</v>
      </c>
      <c r="B1049" s="23"/>
      <c r="C1049" s="70" t="s">
        <v>430</v>
      </c>
      <c r="D1049" s="23"/>
      <c r="E1049" s="70" t="s">
        <v>431</v>
      </c>
      <c r="F1049" s="23"/>
      <c r="G1049" s="23"/>
      <c r="H1049" s="23"/>
      <c r="I1049" s="23"/>
      <c r="J1049" s="23"/>
      <c r="K1049" s="61" t="s">
        <v>0</v>
      </c>
      <c r="L1049" s="23"/>
      <c r="M1049" s="61">
        <v>9642.2800000000007</v>
      </c>
      <c r="N1049" s="23"/>
      <c r="O1049" s="62" t="s">
        <v>0</v>
      </c>
      <c r="P1049" s="23"/>
    </row>
    <row r="1050" spans="1:16" ht="27.75" customHeight="1" x14ac:dyDescent="0.2">
      <c r="A1050" s="102"/>
      <c r="B1050" s="23"/>
      <c r="C1050" s="102" t="s">
        <v>718</v>
      </c>
      <c r="D1050" s="23"/>
      <c r="E1050" s="112" t="s">
        <v>719</v>
      </c>
      <c r="F1050" s="52"/>
      <c r="G1050" s="52"/>
      <c r="H1050" s="52"/>
      <c r="I1050" s="52"/>
      <c r="J1050" s="52"/>
      <c r="K1050" s="103">
        <v>363705.94</v>
      </c>
      <c r="L1050" s="23"/>
      <c r="M1050" s="103">
        <v>363705.94</v>
      </c>
      <c r="N1050" s="23"/>
      <c r="O1050" s="104">
        <v>100</v>
      </c>
      <c r="P1050" s="23"/>
    </row>
    <row r="1051" spans="1:16" x14ac:dyDescent="0.2">
      <c r="A1051" s="99" t="s">
        <v>0</v>
      </c>
      <c r="B1051" s="23"/>
      <c r="C1051" s="99" t="s">
        <v>174</v>
      </c>
      <c r="D1051" s="23"/>
      <c r="E1051" s="23"/>
      <c r="F1051" s="23"/>
      <c r="G1051" s="23"/>
      <c r="H1051" s="23"/>
      <c r="I1051" s="23"/>
      <c r="J1051" s="23"/>
      <c r="K1051" s="100">
        <v>363705.94</v>
      </c>
      <c r="L1051" s="23"/>
      <c r="M1051" s="100">
        <v>363705.94</v>
      </c>
      <c r="N1051" s="23"/>
      <c r="O1051" s="101">
        <v>100</v>
      </c>
      <c r="P1051" s="23"/>
    </row>
    <row r="1052" spans="1:16" x14ac:dyDescent="0.2">
      <c r="A1052" s="99" t="s">
        <v>0</v>
      </c>
      <c r="B1052" s="23"/>
      <c r="C1052" s="99" t="s">
        <v>175</v>
      </c>
      <c r="D1052" s="23"/>
      <c r="E1052" s="23"/>
      <c r="F1052" s="23"/>
      <c r="G1052" s="23"/>
      <c r="H1052" s="23"/>
      <c r="I1052" s="23"/>
      <c r="J1052" s="23"/>
      <c r="K1052" s="100">
        <v>363705.94</v>
      </c>
      <c r="L1052" s="23"/>
      <c r="M1052" s="100">
        <v>363705.94</v>
      </c>
      <c r="N1052" s="23"/>
      <c r="O1052" s="101">
        <v>100</v>
      </c>
      <c r="P1052" s="23"/>
    </row>
    <row r="1053" spans="1:16" x14ac:dyDescent="0.2">
      <c r="A1053" s="89" t="s">
        <v>0</v>
      </c>
      <c r="B1053" s="23"/>
      <c r="C1053" s="89" t="s">
        <v>466</v>
      </c>
      <c r="D1053" s="23"/>
      <c r="E1053" s="89" t="s">
        <v>467</v>
      </c>
      <c r="F1053" s="23"/>
      <c r="G1053" s="23"/>
      <c r="H1053" s="23"/>
      <c r="I1053" s="23"/>
      <c r="J1053" s="23"/>
      <c r="K1053" s="37">
        <v>363705.94</v>
      </c>
      <c r="L1053" s="23"/>
      <c r="M1053" s="37">
        <v>363705.94</v>
      </c>
      <c r="N1053" s="23"/>
      <c r="O1053" s="22">
        <v>100</v>
      </c>
      <c r="P1053" s="23"/>
    </row>
    <row r="1054" spans="1:16" x14ac:dyDescent="0.2">
      <c r="A1054" s="70" t="s">
        <v>0</v>
      </c>
      <c r="B1054" s="23"/>
      <c r="C1054" s="70" t="s">
        <v>720</v>
      </c>
      <c r="D1054" s="23"/>
      <c r="E1054" s="70" t="s">
        <v>721</v>
      </c>
      <c r="F1054" s="23"/>
      <c r="G1054" s="23"/>
      <c r="H1054" s="23"/>
      <c r="I1054" s="23"/>
      <c r="J1054" s="23"/>
      <c r="K1054" s="61" t="s">
        <v>0</v>
      </c>
      <c r="L1054" s="23"/>
      <c r="M1054" s="61">
        <v>38955.94</v>
      </c>
      <c r="N1054" s="23"/>
      <c r="O1054" s="62" t="s">
        <v>0</v>
      </c>
      <c r="P1054" s="23"/>
    </row>
    <row r="1055" spans="1:16" x14ac:dyDescent="0.2">
      <c r="A1055" s="70" t="s">
        <v>0</v>
      </c>
      <c r="B1055" s="23"/>
      <c r="C1055" s="70" t="s">
        <v>602</v>
      </c>
      <c r="D1055" s="23"/>
      <c r="E1055" s="70" t="s">
        <v>603</v>
      </c>
      <c r="F1055" s="23"/>
      <c r="G1055" s="23"/>
      <c r="H1055" s="23"/>
      <c r="I1055" s="23"/>
      <c r="J1055" s="23"/>
      <c r="K1055" s="61" t="s">
        <v>0</v>
      </c>
      <c r="L1055" s="23"/>
      <c r="M1055" s="61">
        <v>324750</v>
      </c>
      <c r="N1055" s="23"/>
      <c r="O1055" s="62" t="s">
        <v>0</v>
      </c>
      <c r="P1055" s="23"/>
    </row>
    <row r="1056" spans="1:16" ht="31.5" customHeight="1" x14ac:dyDescent="0.2">
      <c r="A1056" s="109" t="s">
        <v>0</v>
      </c>
      <c r="B1056" s="23"/>
      <c r="C1056" s="113" t="s">
        <v>722</v>
      </c>
      <c r="D1056" s="52"/>
      <c r="E1056" s="52"/>
      <c r="F1056" s="52"/>
      <c r="G1056" s="52"/>
      <c r="H1056" s="52"/>
      <c r="I1056" s="52"/>
      <c r="J1056" s="52"/>
      <c r="K1056" s="110">
        <v>37531851.259999998</v>
      </c>
      <c r="L1056" s="23"/>
      <c r="M1056" s="110">
        <v>36351104.170000002</v>
      </c>
      <c r="N1056" s="23"/>
      <c r="O1056" s="111">
        <v>96.85</v>
      </c>
      <c r="P1056" s="23"/>
    </row>
    <row r="1057" spans="1:16" ht="35.25" customHeight="1" x14ac:dyDescent="0.2">
      <c r="A1057" s="109" t="s">
        <v>0</v>
      </c>
      <c r="B1057" s="23"/>
      <c r="C1057" s="113" t="s">
        <v>723</v>
      </c>
      <c r="D1057" s="52"/>
      <c r="E1057" s="52"/>
      <c r="F1057" s="52"/>
      <c r="G1057" s="52"/>
      <c r="H1057" s="52"/>
      <c r="I1057" s="52"/>
      <c r="J1057" s="52"/>
      <c r="K1057" s="110">
        <v>33348396.260000002</v>
      </c>
      <c r="L1057" s="23"/>
      <c r="M1057" s="110">
        <v>32557947.489999998</v>
      </c>
      <c r="N1057" s="23"/>
      <c r="O1057" s="111">
        <v>97.63</v>
      </c>
      <c r="P1057" s="23"/>
    </row>
    <row r="1058" spans="1:16" x14ac:dyDescent="0.2">
      <c r="A1058" s="99" t="s">
        <v>0</v>
      </c>
      <c r="B1058" s="23"/>
      <c r="C1058" s="99" t="s">
        <v>174</v>
      </c>
      <c r="D1058" s="23"/>
      <c r="E1058" s="23"/>
      <c r="F1058" s="23"/>
      <c r="G1058" s="23"/>
      <c r="H1058" s="23"/>
      <c r="I1058" s="23"/>
      <c r="J1058" s="23"/>
      <c r="K1058" s="100">
        <v>2736965.37</v>
      </c>
      <c r="L1058" s="23"/>
      <c r="M1058" s="100">
        <v>2468248.9</v>
      </c>
      <c r="N1058" s="23"/>
      <c r="O1058" s="101">
        <v>90.18</v>
      </c>
      <c r="P1058" s="23"/>
    </row>
    <row r="1059" spans="1:16" x14ac:dyDescent="0.2">
      <c r="A1059" s="99" t="s">
        <v>0</v>
      </c>
      <c r="B1059" s="23"/>
      <c r="C1059" s="99" t="s">
        <v>175</v>
      </c>
      <c r="D1059" s="23"/>
      <c r="E1059" s="23"/>
      <c r="F1059" s="23"/>
      <c r="G1059" s="23"/>
      <c r="H1059" s="23"/>
      <c r="I1059" s="23"/>
      <c r="J1059" s="23"/>
      <c r="K1059" s="100">
        <v>2736965.37</v>
      </c>
      <c r="L1059" s="23"/>
      <c r="M1059" s="100">
        <v>2468248.9</v>
      </c>
      <c r="N1059" s="23"/>
      <c r="O1059" s="101">
        <v>90.18</v>
      </c>
      <c r="P1059" s="23"/>
    </row>
    <row r="1060" spans="1:16" x14ac:dyDescent="0.2">
      <c r="A1060" s="99" t="s">
        <v>0</v>
      </c>
      <c r="B1060" s="23"/>
      <c r="C1060" s="99" t="s">
        <v>181</v>
      </c>
      <c r="D1060" s="23"/>
      <c r="E1060" s="23"/>
      <c r="F1060" s="23"/>
      <c r="G1060" s="23"/>
      <c r="H1060" s="23"/>
      <c r="I1060" s="23"/>
      <c r="J1060" s="23"/>
      <c r="K1060" s="100">
        <v>8195202.7999999998</v>
      </c>
      <c r="L1060" s="23"/>
      <c r="M1060" s="100">
        <v>7980307.79</v>
      </c>
      <c r="N1060" s="23"/>
      <c r="O1060" s="101">
        <v>97.38</v>
      </c>
      <c r="P1060" s="23"/>
    </row>
    <row r="1061" spans="1:16" x14ac:dyDescent="0.2">
      <c r="A1061" s="99" t="s">
        <v>0</v>
      </c>
      <c r="B1061" s="23"/>
      <c r="C1061" s="99" t="s">
        <v>182</v>
      </c>
      <c r="D1061" s="23"/>
      <c r="E1061" s="23"/>
      <c r="F1061" s="23"/>
      <c r="G1061" s="23"/>
      <c r="H1061" s="23"/>
      <c r="I1061" s="23"/>
      <c r="J1061" s="23"/>
      <c r="K1061" s="100">
        <v>5000</v>
      </c>
      <c r="L1061" s="23"/>
      <c r="M1061" s="100">
        <v>0</v>
      </c>
      <c r="N1061" s="23"/>
      <c r="O1061" s="101">
        <v>0</v>
      </c>
      <c r="P1061" s="23"/>
    </row>
    <row r="1062" spans="1:16" x14ac:dyDescent="0.2">
      <c r="A1062" s="99" t="s">
        <v>0</v>
      </c>
      <c r="B1062" s="23"/>
      <c r="C1062" s="99" t="s">
        <v>184</v>
      </c>
      <c r="D1062" s="23"/>
      <c r="E1062" s="23"/>
      <c r="F1062" s="23"/>
      <c r="G1062" s="23"/>
      <c r="H1062" s="23"/>
      <c r="I1062" s="23"/>
      <c r="J1062" s="23"/>
      <c r="K1062" s="100">
        <v>10000</v>
      </c>
      <c r="L1062" s="23"/>
      <c r="M1062" s="100">
        <v>8800</v>
      </c>
      <c r="N1062" s="23"/>
      <c r="O1062" s="101">
        <v>88</v>
      </c>
      <c r="P1062" s="23"/>
    </row>
    <row r="1063" spans="1:16" x14ac:dyDescent="0.2">
      <c r="A1063" s="99" t="s">
        <v>0</v>
      </c>
      <c r="B1063" s="23"/>
      <c r="C1063" s="99" t="s">
        <v>185</v>
      </c>
      <c r="D1063" s="23"/>
      <c r="E1063" s="23"/>
      <c r="F1063" s="23"/>
      <c r="G1063" s="23"/>
      <c r="H1063" s="23"/>
      <c r="I1063" s="23"/>
      <c r="J1063" s="23"/>
      <c r="K1063" s="100">
        <v>60000</v>
      </c>
      <c r="L1063" s="23"/>
      <c r="M1063" s="100">
        <v>60000</v>
      </c>
      <c r="N1063" s="23"/>
      <c r="O1063" s="101">
        <v>100</v>
      </c>
      <c r="P1063" s="23"/>
    </row>
    <row r="1064" spans="1:16" x14ac:dyDescent="0.2">
      <c r="A1064" s="99" t="s">
        <v>0</v>
      </c>
      <c r="B1064" s="23"/>
      <c r="C1064" s="99" t="s">
        <v>186</v>
      </c>
      <c r="D1064" s="23"/>
      <c r="E1064" s="23"/>
      <c r="F1064" s="23"/>
      <c r="G1064" s="23"/>
      <c r="H1064" s="23"/>
      <c r="I1064" s="23"/>
      <c r="J1064" s="23"/>
      <c r="K1064" s="100">
        <v>50000</v>
      </c>
      <c r="L1064" s="23"/>
      <c r="M1064" s="100">
        <v>39969.440000000002</v>
      </c>
      <c r="N1064" s="23"/>
      <c r="O1064" s="101">
        <v>79.94</v>
      </c>
      <c r="P1064" s="23"/>
    </row>
    <row r="1065" spans="1:16" x14ac:dyDescent="0.2">
      <c r="A1065" s="99" t="s">
        <v>0</v>
      </c>
      <c r="B1065" s="23"/>
      <c r="C1065" s="99" t="s">
        <v>187</v>
      </c>
      <c r="D1065" s="23"/>
      <c r="E1065" s="23"/>
      <c r="F1065" s="23"/>
      <c r="G1065" s="23"/>
      <c r="H1065" s="23"/>
      <c r="I1065" s="23"/>
      <c r="J1065" s="23"/>
      <c r="K1065" s="100">
        <v>2520000</v>
      </c>
      <c r="L1065" s="23"/>
      <c r="M1065" s="100">
        <v>2498989.86</v>
      </c>
      <c r="N1065" s="23"/>
      <c r="O1065" s="101">
        <v>99.17</v>
      </c>
      <c r="P1065" s="23"/>
    </row>
    <row r="1066" spans="1:16" x14ac:dyDescent="0.2">
      <c r="A1066" s="99" t="s">
        <v>0</v>
      </c>
      <c r="B1066" s="23"/>
      <c r="C1066" s="99" t="s">
        <v>188</v>
      </c>
      <c r="D1066" s="23"/>
      <c r="E1066" s="23"/>
      <c r="F1066" s="23"/>
      <c r="G1066" s="23"/>
      <c r="H1066" s="23"/>
      <c r="I1066" s="23"/>
      <c r="J1066" s="23"/>
      <c r="K1066" s="100">
        <v>5236500</v>
      </c>
      <c r="L1066" s="23"/>
      <c r="M1066" s="100">
        <v>5058845.6900000004</v>
      </c>
      <c r="N1066" s="23"/>
      <c r="O1066" s="101">
        <v>96.61</v>
      </c>
      <c r="P1066" s="23"/>
    </row>
    <row r="1067" spans="1:16" x14ac:dyDescent="0.2">
      <c r="A1067" s="99" t="s">
        <v>0</v>
      </c>
      <c r="B1067" s="23"/>
      <c r="C1067" s="99" t="s">
        <v>189</v>
      </c>
      <c r="D1067" s="23"/>
      <c r="E1067" s="23"/>
      <c r="F1067" s="23"/>
      <c r="G1067" s="23"/>
      <c r="H1067" s="23"/>
      <c r="I1067" s="23"/>
      <c r="J1067" s="23"/>
      <c r="K1067" s="100">
        <v>100000</v>
      </c>
      <c r="L1067" s="23"/>
      <c r="M1067" s="100">
        <v>100000</v>
      </c>
      <c r="N1067" s="23"/>
      <c r="O1067" s="101">
        <v>100</v>
      </c>
      <c r="P1067" s="23"/>
    </row>
    <row r="1068" spans="1:16" x14ac:dyDescent="0.2">
      <c r="A1068" s="99" t="s">
        <v>0</v>
      </c>
      <c r="B1068" s="23"/>
      <c r="C1068" s="99" t="s">
        <v>190</v>
      </c>
      <c r="D1068" s="23"/>
      <c r="E1068" s="23"/>
      <c r="F1068" s="23"/>
      <c r="G1068" s="23"/>
      <c r="H1068" s="23"/>
      <c r="I1068" s="23"/>
      <c r="J1068" s="23"/>
      <c r="K1068" s="100">
        <v>213702.8</v>
      </c>
      <c r="L1068" s="23"/>
      <c r="M1068" s="100">
        <v>213702.8</v>
      </c>
      <c r="N1068" s="23"/>
      <c r="O1068" s="101">
        <v>100</v>
      </c>
      <c r="P1068" s="23"/>
    </row>
    <row r="1069" spans="1:16" x14ac:dyDescent="0.2">
      <c r="A1069" s="99" t="s">
        <v>0</v>
      </c>
      <c r="B1069" s="23"/>
      <c r="C1069" s="99" t="s">
        <v>192</v>
      </c>
      <c r="D1069" s="23"/>
      <c r="E1069" s="23"/>
      <c r="F1069" s="23"/>
      <c r="G1069" s="23"/>
      <c r="H1069" s="23"/>
      <c r="I1069" s="23"/>
      <c r="J1069" s="23"/>
      <c r="K1069" s="100">
        <v>22416228.09</v>
      </c>
      <c r="L1069" s="23"/>
      <c r="M1069" s="100">
        <v>22109390.800000001</v>
      </c>
      <c r="N1069" s="23"/>
      <c r="O1069" s="101">
        <v>98.63</v>
      </c>
      <c r="P1069" s="23"/>
    </row>
    <row r="1070" spans="1:16" x14ac:dyDescent="0.2">
      <c r="A1070" s="99" t="s">
        <v>0</v>
      </c>
      <c r="B1070" s="23"/>
      <c r="C1070" s="99" t="s">
        <v>193</v>
      </c>
      <c r="D1070" s="23"/>
      <c r="E1070" s="23"/>
      <c r="F1070" s="23"/>
      <c r="G1070" s="23"/>
      <c r="H1070" s="23"/>
      <c r="I1070" s="23"/>
      <c r="J1070" s="23"/>
      <c r="K1070" s="100">
        <v>500000</v>
      </c>
      <c r="L1070" s="23"/>
      <c r="M1070" s="100">
        <v>500000</v>
      </c>
      <c r="N1070" s="23"/>
      <c r="O1070" s="101">
        <v>100</v>
      </c>
      <c r="P1070" s="23"/>
    </row>
    <row r="1071" spans="1:16" x14ac:dyDescent="0.2">
      <c r="A1071" s="99" t="s">
        <v>0</v>
      </c>
      <c r="B1071" s="23"/>
      <c r="C1071" s="99" t="s">
        <v>196</v>
      </c>
      <c r="D1071" s="23"/>
      <c r="E1071" s="23"/>
      <c r="F1071" s="23"/>
      <c r="G1071" s="23"/>
      <c r="H1071" s="23"/>
      <c r="I1071" s="23"/>
      <c r="J1071" s="23"/>
      <c r="K1071" s="100">
        <v>2019438.65</v>
      </c>
      <c r="L1071" s="23"/>
      <c r="M1071" s="100">
        <v>1919438.65</v>
      </c>
      <c r="N1071" s="23"/>
      <c r="O1071" s="101">
        <v>95.05</v>
      </c>
      <c r="P1071" s="23"/>
    </row>
    <row r="1072" spans="1:16" x14ac:dyDescent="0.2">
      <c r="A1072" s="99" t="s">
        <v>0</v>
      </c>
      <c r="B1072" s="23"/>
      <c r="C1072" s="99" t="s">
        <v>197</v>
      </c>
      <c r="D1072" s="23"/>
      <c r="E1072" s="23"/>
      <c r="F1072" s="23"/>
      <c r="G1072" s="23"/>
      <c r="H1072" s="23"/>
      <c r="I1072" s="23"/>
      <c r="J1072" s="23"/>
      <c r="K1072" s="100">
        <v>70000</v>
      </c>
      <c r="L1072" s="23"/>
      <c r="M1072" s="100">
        <v>70000</v>
      </c>
      <c r="N1072" s="23"/>
      <c r="O1072" s="101">
        <v>100</v>
      </c>
      <c r="P1072" s="23"/>
    </row>
    <row r="1073" spans="1:16" x14ac:dyDescent="0.2">
      <c r="A1073" s="99" t="s">
        <v>0</v>
      </c>
      <c r="B1073" s="23"/>
      <c r="C1073" s="99" t="s">
        <v>198</v>
      </c>
      <c r="D1073" s="23"/>
      <c r="E1073" s="23"/>
      <c r="F1073" s="23"/>
      <c r="G1073" s="23"/>
      <c r="H1073" s="23"/>
      <c r="I1073" s="23"/>
      <c r="J1073" s="23"/>
      <c r="K1073" s="100">
        <v>6391677.4900000002</v>
      </c>
      <c r="L1073" s="23"/>
      <c r="M1073" s="100">
        <v>6391677.4900000002</v>
      </c>
      <c r="N1073" s="23"/>
      <c r="O1073" s="101">
        <v>100</v>
      </c>
      <c r="P1073" s="23"/>
    </row>
    <row r="1074" spans="1:16" x14ac:dyDescent="0.2">
      <c r="A1074" s="99" t="s">
        <v>0</v>
      </c>
      <c r="B1074" s="23"/>
      <c r="C1074" s="99" t="s">
        <v>199</v>
      </c>
      <c r="D1074" s="23"/>
      <c r="E1074" s="23"/>
      <c r="F1074" s="23"/>
      <c r="G1074" s="23"/>
      <c r="H1074" s="23"/>
      <c r="I1074" s="23"/>
      <c r="J1074" s="23"/>
      <c r="K1074" s="100">
        <v>13435111.949999999</v>
      </c>
      <c r="L1074" s="23"/>
      <c r="M1074" s="100">
        <v>13228274.66</v>
      </c>
      <c r="N1074" s="23"/>
      <c r="O1074" s="101">
        <v>98.46</v>
      </c>
      <c r="P1074" s="23"/>
    </row>
    <row r="1075" spans="1:16" x14ac:dyDescent="0.2">
      <c r="A1075" s="105" t="s">
        <v>0</v>
      </c>
      <c r="B1075" s="23"/>
      <c r="C1075" s="105" t="s">
        <v>321</v>
      </c>
      <c r="D1075" s="23"/>
      <c r="E1075" s="105" t="s">
        <v>322</v>
      </c>
      <c r="F1075" s="23"/>
      <c r="G1075" s="23"/>
      <c r="H1075" s="23"/>
      <c r="I1075" s="23"/>
      <c r="J1075" s="23"/>
      <c r="K1075" s="107">
        <v>33348396.260000002</v>
      </c>
      <c r="L1075" s="23"/>
      <c r="M1075" s="107">
        <v>32557947.489999998</v>
      </c>
      <c r="N1075" s="23"/>
      <c r="O1075" s="108">
        <v>97.63</v>
      </c>
      <c r="P1075" s="23"/>
    </row>
    <row r="1076" spans="1:16" ht="33" customHeight="1" x14ac:dyDescent="0.2">
      <c r="A1076" s="105" t="s">
        <v>0</v>
      </c>
      <c r="B1076" s="23"/>
      <c r="C1076" s="105" t="s">
        <v>724</v>
      </c>
      <c r="D1076" s="23"/>
      <c r="E1076" s="106" t="s">
        <v>397</v>
      </c>
      <c r="F1076" s="52"/>
      <c r="G1076" s="52"/>
      <c r="H1076" s="52"/>
      <c r="I1076" s="52"/>
      <c r="J1076" s="52"/>
      <c r="K1076" s="107">
        <v>637154.37</v>
      </c>
      <c r="L1076" s="23"/>
      <c r="M1076" s="107">
        <v>593987.96</v>
      </c>
      <c r="N1076" s="23"/>
      <c r="O1076" s="108">
        <v>93.23</v>
      </c>
      <c r="P1076" s="23"/>
    </row>
    <row r="1077" spans="1:16" ht="34.5" customHeight="1" x14ac:dyDescent="0.2">
      <c r="A1077" s="102"/>
      <c r="B1077" s="23"/>
      <c r="C1077" s="102" t="s">
        <v>725</v>
      </c>
      <c r="D1077" s="23"/>
      <c r="E1077" s="112" t="s">
        <v>726</v>
      </c>
      <c r="F1077" s="52"/>
      <c r="G1077" s="52"/>
      <c r="H1077" s="52"/>
      <c r="I1077" s="52"/>
      <c r="J1077" s="52"/>
      <c r="K1077" s="103">
        <v>626154.37</v>
      </c>
      <c r="L1077" s="23"/>
      <c r="M1077" s="103">
        <v>588487.96</v>
      </c>
      <c r="N1077" s="23"/>
      <c r="O1077" s="104">
        <v>93.98</v>
      </c>
      <c r="P1077" s="23"/>
    </row>
    <row r="1078" spans="1:16" x14ac:dyDescent="0.2">
      <c r="A1078" s="99" t="s">
        <v>0</v>
      </c>
      <c r="B1078" s="23"/>
      <c r="C1078" s="99" t="s">
        <v>174</v>
      </c>
      <c r="D1078" s="23"/>
      <c r="E1078" s="23"/>
      <c r="F1078" s="23"/>
      <c r="G1078" s="23"/>
      <c r="H1078" s="23"/>
      <c r="I1078" s="23"/>
      <c r="J1078" s="23"/>
      <c r="K1078" s="100">
        <v>626154.37</v>
      </c>
      <c r="L1078" s="23"/>
      <c r="M1078" s="100">
        <v>588487.96</v>
      </c>
      <c r="N1078" s="23"/>
      <c r="O1078" s="101">
        <v>93.98</v>
      </c>
      <c r="P1078" s="23"/>
    </row>
    <row r="1079" spans="1:16" x14ac:dyDescent="0.2">
      <c r="A1079" s="99" t="s">
        <v>0</v>
      </c>
      <c r="B1079" s="23"/>
      <c r="C1079" s="99" t="s">
        <v>175</v>
      </c>
      <c r="D1079" s="23"/>
      <c r="E1079" s="23"/>
      <c r="F1079" s="23"/>
      <c r="G1079" s="23"/>
      <c r="H1079" s="23"/>
      <c r="I1079" s="23"/>
      <c r="J1079" s="23"/>
      <c r="K1079" s="100">
        <v>626154.37</v>
      </c>
      <c r="L1079" s="23"/>
      <c r="M1079" s="100">
        <v>588487.96</v>
      </c>
      <c r="N1079" s="23"/>
      <c r="O1079" s="101">
        <v>93.98</v>
      </c>
      <c r="P1079" s="23"/>
    </row>
    <row r="1080" spans="1:16" x14ac:dyDescent="0.2">
      <c r="A1080" s="89" t="s">
        <v>0</v>
      </c>
      <c r="B1080" s="23"/>
      <c r="C1080" s="89" t="s">
        <v>525</v>
      </c>
      <c r="D1080" s="23"/>
      <c r="E1080" s="89" t="s">
        <v>526</v>
      </c>
      <c r="F1080" s="23"/>
      <c r="G1080" s="23"/>
      <c r="H1080" s="23"/>
      <c r="I1080" s="23"/>
      <c r="J1080" s="23"/>
      <c r="K1080" s="37">
        <v>10000</v>
      </c>
      <c r="L1080" s="23"/>
      <c r="M1080" s="37">
        <v>7579.25</v>
      </c>
      <c r="N1080" s="23"/>
      <c r="O1080" s="22">
        <v>75.790000000000006</v>
      </c>
      <c r="P1080" s="23"/>
    </row>
    <row r="1081" spans="1:16" x14ac:dyDescent="0.2">
      <c r="A1081" s="70" t="s">
        <v>0</v>
      </c>
      <c r="B1081" s="23"/>
      <c r="C1081" s="70" t="s">
        <v>527</v>
      </c>
      <c r="D1081" s="23"/>
      <c r="E1081" s="70" t="s">
        <v>528</v>
      </c>
      <c r="F1081" s="23"/>
      <c r="G1081" s="23"/>
      <c r="H1081" s="23"/>
      <c r="I1081" s="23"/>
      <c r="J1081" s="23"/>
      <c r="K1081" s="61" t="s">
        <v>0</v>
      </c>
      <c r="L1081" s="23"/>
      <c r="M1081" s="61">
        <v>7579.25</v>
      </c>
      <c r="N1081" s="23"/>
      <c r="O1081" s="62" t="s">
        <v>0</v>
      </c>
      <c r="P1081" s="23"/>
    </row>
    <row r="1082" spans="1:16" x14ac:dyDescent="0.2">
      <c r="A1082" s="89" t="s">
        <v>0</v>
      </c>
      <c r="B1082" s="23"/>
      <c r="C1082" s="89" t="s">
        <v>367</v>
      </c>
      <c r="D1082" s="23"/>
      <c r="E1082" s="89" t="s">
        <v>368</v>
      </c>
      <c r="F1082" s="23"/>
      <c r="G1082" s="23"/>
      <c r="H1082" s="23"/>
      <c r="I1082" s="23"/>
      <c r="J1082" s="23"/>
      <c r="K1082" s="37">
        <v>341950</v>
      </c>
      <c r="L1082" s="23"/>
      <c r="M1082" s="37">
        <v>310515.89</v>
      </c>
      <c r="N1082" s="23"/>
      <c r="O1082" s="22">
        <v>90.81</v>
      </c>
      <c r="P1082" s="23"/>
    </row>
    <row r="1083" spans="1:16" x14ac:dyDescent="0.2">
      <c r="A1083" s="70" t="s">
        <v>0</v>
      </c>
      <c r="B1083" s="23"/>
      <c r="C1083" s="70" t="s">
        <v>369</v>
      </c>
      <c r="D1083" s="23"/>
      <c r="E1083" s="70" t="s">
        <v>370</v>
      </c>
      <c r="F1083" s="23"/>
      <c r="G1083" s="23"/>
      <c r="H1083" s="23"/>
      <c r="I1083" s="23"/>
      <c r="J1083" s="23"/>
      <c r="K1083" s="61" t="s">
        <v>0</v>
      </c>
      <c r="L1083" s="23"/>
      <c r="M1083" s="61">
        <v>117984.75</v>
      </c>
      <c r="N1083" s="23"/>
      <c r="O1083" s="62" t="s">
        <v>0</v>
      </c>
      <c r="P1083" s="23"/>
    </row>
    <row r="1084" spans="1:16" x14ac:dyDescent="0.2">
      <c r="A1084" s="70" t="s">
        <v>0</v>
      </c>
      <c r="B1084" s="23"/>
      <c r="C1084" s="70" t="s">
        <v>590</v>
      </c>
      <c r="D1084" s="23"/>
      <c r="E1084" s="70" t="s">
        <v>591</v>
      </c>
      <c r="F1084" s="23"/>
      <c r="G1084" s="23"/>
      <c r="H1084" s="23"/>
      <c r="I1084" s="23"/>
      <c r="J1084" s="23"/>
      <c r="K1084" s="61" t="s">
        <v>0</v>
      </c>
      <c r="L1084" s="23"/>
      <c r="M1084" s="61">
        <v>4271.3999999999996</v>
      </c>
      <c r="N1084" s="23"/>
      <c r="O1084" s="62" t="s">
        <v>0</v>
      </c>
      <c r="P1084" s="23"/>
    </row>
    <row r="1085" spans="1:16" x14ac:dyDescent="0.2">
      <c r="A1085" s="70" t="s">
        <v>0</v>
      </c>
      <c r="B1085" s="23"/>
      <c r="C1085" s="70" t="s">
        <v>377</v>
      </c>
      <c r="D1085" s="23"/>
      <c r="E1085" s="70" t="s">
        <v>378</v>
      </c>
      <c r="F1085" s="23"/>
      <c r="G1085" s="23"/>
      <c r="H1085" s="23"/>
      <c r="I1085" s="23"/>
      <c r="J1085" s="23"/>
      <c r="K1085" s="61" t="s">
        <v>0</v>
      </c>
      <c r="L1085" s="23"/>
      <c r="M1085" s="61">
        <v>21655</v>
      </c>
      <c r="N1085" s="23"/>
      <c r="O1085" s="62" t="s">
        <v>0</v>
      </c>
      <c r="P1085" s="23"/>
    </row>
    <row r="1086" spans="1:16" x14ac:dyDescent="0.2">
      <c r="A1086" s="70" t="s">
        <v>0</v>
      </c>
      <c r="B1086" s="23"/>
      <c r="C1086" s="70" t="s">
        <v>402</v>
      </c>
      <c r="D1086" s="23"/>
      <c r="E1086" s="70" t="s">
        <v>403</v>
      </c>
      <c r="F1086" s="23"/>
      <c r="G1086" s="23"/>
      <c r="H1086" s="23"/>
      <c r="I1086" s="23"/>
      <c r="J1086" s="23"/>
      <c r="K1086" s="61" t="s">
        <v>0</v>
      </c>
      <c r="L1086" s="23"/>
      <c r="M1086" s="61">
        <v>66937.56</v>
      </c>
      <c r="N1086" s="23"/>
      <c r="O1086" s="62" t="s">
        <v>0</v>
      </c>
      <c r="P1086" s="23"/>
    </row>
    <row r="1087" spans="1:16" x14ac:dyDescent="0.2">
      <c r="A1087" s="70" t="s">
        <v>0</v>
      </c>
      <c r="B1087" s="23"/>
      <c r="C1087" s="70" t="s">
        <v>379</v>
      </c>
      <c r="D1087" s="23"/>
      <c r="E1087" s="70" t="s">
        <v>380</v>
      </c>
      <c r="F1087" s="23"/>
      <c r="G1087" s="23"/>
      <c r="H1087" s="23"/>
      <c r="I1087" s="23"/>
      <c r="J1087" s="23"/>
      <c r="K1087" s="61" t="s">
        <v>0</v>
      </c>
      <c r="L1087" s="23"/>
      <c r="M1087" s="61">
        <v>99667.18</v>
      </c>
      <c r="N1087" s="23"/>
      <c r="O1087" s="62" t="s">
        <v>0</v>
      </c>
      <c r="P1087" s="23"/>
    </row>
    <row r="1088" spans="1:16" x14ac:dyDescent="0.2">
      <c r="A1088" s="89" t="s">
        <v>0</v>
      </c>
      <c r="B1088" s="23"/>
      <c r="C1088" s="89" t="s">
        <v>327</v>
      </c>
      <c r="D1088" s="23"/>
      <c r="E1088" s="89" t="s">
        <v>328</v>
      </c>
      <c r="F1088" s="23"/>
      <c r="G1088" s="23"/>
      <c r="H1088" s="23"/>
      <c r="I1088" s="23"/>
      <c r="J1088" s="23"/>
      <c r="K1088" s="37">
        <v>10000</v>
      </c>
      <c r="L1088" s="23"/>
      <c r="M1088" s="37">
        <v>6199.67</v>
      </c>
      <c r="N1088" s="23"/>
      <c r="O1088" s="22">
        <v>62</v>
      </c>
      <c r="P1088" s="23"/>
    </row>
    <row r="1089" spans="1:16" x14ac:dyDescent="0.2">
      <c r="A1089" s="70" t="s">
        <v>0</v>
      </c>
      <c r="B1089" s="23"/>
      <c r="C1089" s="70" t="s">
        <v>404</v>
      </c>
      <c r="D1089" s="23"/>
      <c r="E1089" s="70" t="s">
        <v>405</v>
      </c>
      <c r="F1089" s="23"/>
      <c r="G1089" s="23"/>
      <c r="H1089" s="23"/>
      <c r="I1089" s="23"/>
      <c r="J1089" s="23"/>
      <c r="K1089" s="61" t="s">
        <v>0</v>
      </c>
      <c r="L1089" s="23"/>
      <c r="M1089" s="61">
        <v>6199.67</v>
      </c>
      <c r="N1089" s="23"/>
      <c r="O1089" s="62" t="s">
        <v>0</v>
      </c>
      <c r="P1089" s="23"/>
    </row>
    <row r="1090" spans="1:16" x14ac:dyDescent="0.2">
      <c r="A1090" s="89" t="s">
        <v>0</v>
      </c>
      <c r="B1090" s="23"/>
      <c r="C1090" s="89" t="s">
        <v>333</v>
      </c>
      <c r="D1090" s="23"/>
      <c r="E1090" s="89" t="s">
        <v>334</v>
      </c>
      <c r="F1090" s="23"/>
      <c r="G1090" s="23"/>
      <c r="H1090" s="23"/>
      <c r="I1090" s="23"/>
      <c r="J1090" s="23"/>
      <c r="K1090" s="37">
        <v>10000</v>
      </c>
      <c r="L1090" s="23"/>
      <c r="M1090" s="37">
        <v>9988.7800000000007</v>
      </c>
      <c r="N1090" s="23"/>
      <c r="O1090" s="22">
        <v>99.89</v>
      </c>
      <c r="P1090" s="23"/>
    </row>
    <row r="1091" spans="1:16" x14ac:dyDescent="0.2">
      <c r="A1091" s="70" t="s">
        <v>0</v>
      </c>
      <c r="B1091" s="23"/>
      <c r="C1091" s="70" t="s">
        <v>335</v>
      </c>
      <c r="D1091" s="23"/>
      <c r="E1091" s="70" t="s">
        <v>336</v>
      </c>
      <c r="F1091" s="23"/>
      <c r="G1091" s="23"/>
      <c r="H1091" s="23"/>
      <c r="I1091" s="23"/>
      <c r="J1091" s="23"/>
      <c r="K1091" s="61" t="s">
        <v>0</v>
      </c>
      <c r="L1091" s="23"/>
      <c r="M1091" s="61">
        <v>9988.7800000000007</v>
      </c>
      <c r="N1091" s="23"/>
      <c r="O1091" s="62" t="s">
        <v>0</v>
      </c>
      <c r="P1091" s="23"/>
    </row>
    <row r="1092" spans="1:16" x14ac:dyDescent="0.2">
      <c r="A1092" s="89" t="s">
        <v>0</v>
      </c>
      <c r="B1092" s="23"/>
      <c r="C1092" s="89" t="s">
        <v>727</v>
      </c>
      <c r="D1092" s="23"/>
      <c r="E1092" s="89" t="s">
        <v>728</v>
      </c>
      <c r="F1092" s="23"/>
      <c r="G1092" s="23"/>
      <c r="H1092" s="23"/>
      <c r="I1092" s="23"/>
      <c r="J1092" s="23"/>
      <c r="K1092" s="37">
        <v>254204.37</v>
      </c>
      <c r="L1092" s="23"/>
      <c r="M1092" s="37">
        <v>254204.37</v>
      </c>
      <c r="N1092" s="23"/>
      <c r="O1092" s="22">
        <v>100</v>
      </c>
      <c r="P1092" s="23"/>
    </row>
    <row r="1093" spans="1:16" x14ac:dyDescent="0.2">
      <c r="A1093" s="70" t="s">
        <v>0</v>
      </c>
      <c r="B1093" s="23"/>
      <c r="C1093" s="70" t="s">
        <v>729</v>
      </c>
      <c r="D1093" s="23"/>
      <c r="E1093" s="70" t="s">
        <v>730</v>
      </c>
      <c r="F1093" s="23"/>
      <c r="G1093" s="23"/>
      <c r="H1093" s="23"/>
      <c r="I1093" s="23"/>
      <c r="J1093" s="23"/>
      <c r="K1093" s="61" t="s">
        <v>0</v>
      </c>
      <c r="L1093" s="23"/>
      <c r="M1093" s="61">
        <v>254204.37</v>
      </c>
      <c r="N1093" s="23"/>
      <c r="O1093" s="62" t="s">
        <v>0</v>
      </c>
      <c r="P1093" s="23"/>
    </row>
    <row r="1094" spans="1:16" x14ac:dyDescent="0.2">
      <c r="A1094" s="102"/>
      <c r="B1094" s="23"/>
      <c r="C1094" s="102" t="s">
        <v>731</v>
      </c>
      <c r="D1094" s="23"/>
      <c r="E1094" s="102" t="s">
        <v>732</v>
      </c>
      <c r="F1094" s="23"/>
      <c r="G1094" s="23"/>
      <c r="H1094" s="23"/>
      <c r="I1094" s="23"/>
      <c r="J1094" s="23"/>
      <c r="K1094" s="103">
        <v>11000</v>
      </c>
      <c r="L1094" s="23"/>
      <c r="M1094" s="103">
        <v>5500</v>
      </c>
      <c r="N1094" s="23"/>
      <c r="O1094" s="104">
        <v>50</v>
      </c>
      <c r="P1094" s="23"/>
    </row>
    <row r="1095" spans="1:16" x14ac:dyDescent="0.2">
      <c r="A1095" s="99" t="s">
        <v>0</v>
      </c>
      <c r="B1095" s="23"/>
      <c r="C1095" s="99" t="s">
        <v>174</v>
      </c>
      <c r="D1095" s="23"/>
      <c r="E1095" s="23"/>
      <c r="F1095" s="23"/>
      <c r="G1095" s="23"/>
      <c r="H1095" s="23"/>
      <c r="I1095" s="23"/>
      <c r="J1095" s="23"/>
      <c r="K1095" s="100">
        <v>11000</v>
      </c>
      <c r="L1095" s="23"/>
      <c r="M1095" s="100">
        <v>5500</v>
      </c>
      <c r="N1095" s="23"/>
      <c r="O1095" s="101">
        <v>50</v>
      </c>
      <c r="P1095" s="23"/>
    </row>
    <row r="1096" spans="1:16" x14ac:dyDescent="0.2">
      <c r="A1096" s="99" t="s">
        <v>0</v>
      </c>
      <c r="B1096" s="23"/>
      <c r="C1096" s="99" t="s">
        <v>175</v>
      </c>
      <c r="D1096" s="23"/>
      <c r="E1096" s="23"/>
      <c r="F1096" s="23"/>
      <c r="G1096" s="23"/>
      <c r="H1096" s="23"/>
      <c r="I1096" s="23"/>
      <c r="J1096" s="23"/>
      <c r="K1096" s="100">
        <v>11000</v>
      </c>
      <c r="L1096" s="23"/>
      <c r="M1096" s="100">
        <v>5500</v>
      </c>
      <c r="N1096" s="23"/>
      <c r="O1096" s="101">
        <v>50</v>
      </c>
      <c r="P1096" s="23"/>
    </row>
    <row r="1097" spans="1:16" x14ac:dyDescent="0.2">
      <c r="A1097" s="89" t="s">
        <v>0</v>
      </c>
      <c r="B1097" s="23"/>
      <c r="C1097" s="89" t="s">
        <v>367</v>
      </c>
      <c r="D1097" s="23"/>
      <c r="E1097" s="89" t="s">
        <v>368</v>
      </c>
      <c r="F1097" s="23"/>
      <c r="G1097" s="23"/>
      <c r="H1097" s="23"/>
      <c r="I1097" s="23"/>
      <c r="J1097" s="23"/>
      <c r="K1097" s="37">
        <v>11000</v>
      </c>
      <c r="L1097" s="23"/>
      <c r="M1097" s="37">
        <v>5500</v>
      </c>
      <c r="N1097" s="23"/>
      <c r="O1097" s="22">
        <v>50</v>
      </c>
      <c r="P1097" s="23"/>
    </row>
    <row r="1098" spans="1:16" x14ac:dyDescent="0.2">
      <c r="A1098" s="70" t="s">
        <v>0</v>
      </c>
      <c r="B1098" s="23"/>
      <c r="C1098" s="70" t="s">
        <v>590</v>
      </c>
      <c r="D1098" s="23"/>
      <c r="E1098" s="70" t="s">
        <v>591</v>
      </c>
      <c r="F1098" s="23"/>
      <c r="G1098" s="23"/>
      <c r="H1098" s="23"/>
      <c r="I1098" s="23"/>
      <c r="J1098" s="23"/>
      <c r="K1098" s="61" t="s">
        <v>0</v>
      </c>
      <c r="L1098" s="23"/>
      <c r="M1098" s="61">
        <v>5500</v>
      </c>
      <c r="N1098" s="23"/>
      <c r="O1098" s="62" t="s">
        <v>0</v>
      </c>
      <c r="P1098" s="23"/>
    </row>
    <row r="1099" spans="1:16" x14ac:dyDescent="0.2">
      <c r="A1099" s="105" t="s">
        <v>0</v>
      </c>
      <c r="B1099" s="23"/>
      <c r="C1099" s="105" t="s">
        <v>733</v>
      </c>
      <c r="D1099" s="23"/>
      <c r="E1099" s="105" t="s">
        <v>734</v>
      </c>
      <c r="F1099" s="23"/>
      <c r="G1099" s="23"/>
      <c r="H1099" s="23"/>
      <c r="I1099" s="23"/>
      <c r="J1099" s="23"/>
      <c r="K1099" s="107">
        <v>16159913.83</v>
      </c>
      <c r="L1099" s="23"/>
      <c r="M1099" s="107">
        <v>16111518.140000001</v>
      </c>
      <c r="N1099" s="23"/>
      <c r="O1099" s="108">
        <v>99.7</v>
      </c>
      <c r="P1099" s="23"/>
    </row>
    <row r="1100" spans="1:16" x14ac:dyDescent="0.2">
      <c r="A1100" s="102"/>
      <c r="B1100" s="23"/>
      <c r="C1100" s="102" t="s">
        <v>735</v>
      </c>
      <c r="D1100" s="23"/>
      <c r="E1100" s="102" t="s">
        <v>736</v>
      </c>
      <c r="F1100" s="23"/>
      <c r="G1100" s="23"/>
      <c r="H1100" s="23"/>
      <c r="I1100" s="23"/>
      <c r="J1100" s="23"/>
      <c r="K1100" s="103">
        <v>1000</v>
      </c>
      <c r="L1100" s="23"/>
      <c r="M1100" s="103">
        <v>0</v>
      </c>
      <c r="N1100" s="23"/>
      <c r="O1100" s="104">
        <v>0</v>
      </c>
      <c r="P1100" s="23"/>
    </row>
    <row r="1101" spans="1:16" x14ac:dyDescent="0.2">
      <c r="A1101" s="99" t="s">
        <v>0</v>
      </c>
      <c r="B1101" s="23"/>
      <c r="C1101" s="99" t="s">
        <v>174</v>
      </c>
      <c r="D1101" s="23"/>
      <c r="E1101" s="23"/>
      <c r="F1101" s="23"/>
      <c r="G1101" s="23"/>
      <c r="H1101" s="23"/>
      <c r="I1101" s="23"/>
      <c r="J1101" s="23"/>
      <c r="K1101" s="100">
        <v>1000</v>
      </c>
      <c r="L1101" s="23"/>
      <c r="M1101" s="100">
        <v>0</v>
      </c>
      <c r="N1101" s="23"/>
      <c r="O1101" s="101">
        <v>0</v>
      </c>
      <c r="P1101" s="23"/>
    </row>
    <row r="1102" spans="1:16" x14ac:dyDescent="0.2">
      <c r="A1102" s="99" t="s">
        <v>0</v>
      </c>
      <c r="B1102" s="23"/>
      <c r="C1102" s="99" t="s">
        <v>175</v>
      </c>
      <c r="D1102" s="23"/>
      <c r="E1102" s="23"/>
      <c r="F1102" s="23"/>
      <c r="G1102" s="23"/>
      <c r="H1102" s="23"/>
      <c r="I1102" s="23"/>
      <c r="J1102" s="23"/>
      <c r="K1102" s="100">
        <v>1000</v>
      </c>
      <c r="L1102" s="23"/>
      <c r="M1102" s="100">
        <v>0</v>
      </c>
      <c r="N1102" s="23"/>
      <c r="O1102" s="101">
        <v>0</v>
      </c>
      <c r="P1102" s="23"/>
    </row>
    <row r="1103" spans="1:16" x14ac:dyDescent="0.2">
      <c r="A1103" s="89" t="s">
        <v>0</v>
      </c>
      <c r="B1103" s="23"/>
      <c r="C1103" s="89" t="s">
        <v>482</v>
      </c>
      <c r="D1103" s="23"/>
      <c r="E1103" s="89" t="s">
        <v>483</v>
      </c>
      <c r="F1103" s="23"/>
      <c r="G1103" s="23"/>
      <c r="H1103" s="23"/>
      <c r="I1103" s="23"/>
      <c r="J1103" s="23"/>
      <c r="K1103" s="37">
        <v>1000</v>
      </c>
      <c r="L1103" s="23"/>
      <c r="M1103" s="37">
        <v>0</v>
      </c>
      <c r="N1103" s="23"/>
      <c r="O1103" s="22">
        <v>0</v>
      </c>
      <c r="P1103" s="23"/>
    </row>
    <row r="1104" spans="1:16" x14ac:dyDescent="0.2">
      <c r="A1104" s="70" t="s">
        <v>0</v>
      </c>
      <c r="B1104" s="23"/>
      <c r="C1104" s="70" t="s">
        <v>737</v>
      </c>
      <c r="D1104" s="23"/>
      <c r="E1104" s="70" t="s">
        <v>738</v>
      </c>
      <c r="F1104" s="23"/>
      <c r="G1104" s="23"/>
      <c r="H1104" s="23"/>
      <c r="I1104" s="23"/>
      <c r="J1104" s="23"/>
      <c r="K1104" s="61" t="s">
        <v>0</v>
      </c>
      <c r="L1104" s="23"/>
      <c r="M1104" s="61">
        <v>0</v>
      </c>
      <c r="N1104" s="23"/>
      <c r="O1104" s="62" t="s">
        <v>0</v>
      </c>
      <c r="P1104" s="23"/>
    </row>
    <row r="1105" spans="1:16" x14ac:dyDescent="0.2">
      <c r="A1105" s="102"/>
      <c r="B1105" s="23"/>
      <c r="C1105" s="102" t="s">
        <v>739</v>
      </c>
      <c r="D1105" s="23"/>
      <c r="E1105" s="102" t="s">
        <v>740</v>
      </c>
      <c r="F1105" s="23"/>
      <c r="G1105" s="23"/>
      <c r="H1105" s="23"/>
      <c r="I1105" s="23"/>
      <c r="J1105" s="23"/>
      <c r="K1105" s="103">
        <v>5000</v>
      </c>
      <c r="L1105" s="23"/>
      <c r="M1105" s="103">
        <v>0</v>
      </c>
      <c r="N1105" s="23"/>
      <c r="O1105" s="104">
        <v>0</v>
      </c>
      <c r="P1105" s="23"/>
    </row>
    <row r="1106" spans="1:16" x14ac:dyDescent="0.2">
      <c r="A1106" s="99" t="s">
        <v>0</v>
      </c>
      <c r="B1106" s="23"/>
      <c r="C1106" s="99" t="s">
        <v>181</v>
      </c>
      <c r="D1106" s="23"/>
      <c r="E1106" s="23"/>
      <c r="F1106" s="23"/>
      <c r="G1106" s="23"/>
      <c r="H1106" s="23"/>
      <c r="I1106" s="23"/>
      <c r="J1106" s="23"/>
      <c r="K1106" s="100">
        <v>5000</v>
      </c>
      <c r="L1106" s="23"/>
      <c r="M1106" s="100">
        <v>0</v>
      </c>
      <c r="N1106" s="23"/>
      <c r="O1106" s="101">
        <v>0</v>
      </c>
      <c r="P1106" s="23"/>
    </row>
    <row r="1107" spans="1:16" x14ac:dyDescent="0.2">
      <c r="A1107" s="99" t="s">
        <v>0</v>
      </c>
      <c r="B1107" s="23"/>
      <c r="C1107" s="99" t="s">
        <v>182</v>
      </c>
      <c r="D1107" s="23"/>
      <c r="E1107" s="23"/>
      <c r="F1107" s="23"/>
      <c r="G1107" s="23"/>
      <c r="H1107" s="23"/>
      <c r="I1107" s="23"/>
      <c r="J1107" s="23"/>
      <c r="K1107" s="100">
        <v>5000</v>
      </c>
      <c r="L1107" s="23"/>
      <c r="M1107" s="100">
        <v>0</v>
      </c>
      <c r="N1107" s="23"/>
      <c r="O1107" s="101">
        <v>0</v>
      </c>
      <c r="P1107" s="23"/>
    </row>
    <row r="1108" spans="1:16" x14ac:dyDescent="0.2">
      <c r="A1108" s="89" t="s">
        <v>0</v>
      </c>
      <c r="B1108" s="23"/>
      <c r="C1108" s="89" t="s">
        <v>482</v>
      </c>
      <c r="D1108" s="23"/>
      <c r="E1108" s="89" t="s">
        <v>483</v>
      </c>
      <c r="F1108" s="23"/>
      <c r="G1108" s="23"/>
      <c r="H1108" s="23"/>
      <c r="I1108" s="23"/>
      <c r="J1108" s="23"/>
      <c r="K1108" s="37">
        <v>5000</v>
      </c>
      <c r="L1108" s="23"/>
      <c r="M1108" s="37">
        <v>0</v>
      </c>
      <c r="N1108" s="23"/>
      <c r="O1108" s="22">
        <v>0</v>
      </c>
      <c r="P1108" s="23"/>
    </row>
    <row r="1109" spans="1:16" x14ac:dyDescent="0.2">
      <c r="A1109" s="70" t="s">
        <v>0</v>
      </c>
      <c r="B1109" s="23"/>
      <c r="C1109" s="70" t="s">
        <v>737</v>
      </c>
      <c r="D1109" s="23"/>
      <c r="E1109" s="70" t="s">
        <v>738</v>
      </c>
      <c r="F1109" s="23"/>
      <c r="G1109" s="23"/>
      <c r="H1109" s="23"/>
      <c r="I1109" s="23"/>
      <c r="J1109" s="23"/>
      <c r="K1109" s="61" t="s">
        <v>0</v>
      </c>
      <c r="L1109" s="23"/>
      <c r="M1109" s="61">
        <v>0</v>
      </c>
      <c r="N1109" s="23"/>
      <c r="O1109" s="62" t="s">
        <v>0</v>
      </c>
      <c r="P1109" s="23"/>
    </row>
    <row r="1110" spans="1:16" x14ac:dyDescent="0.2">
      <c r="A1110" s="102"/>
      <c r="B1110" s="23"/>
      <c r="C1110" s="102" t="s">
        <v>741</v>
      </c>
      <c r="D1110" s="23"/>
      <c r="E1110" s="102" t="s">
        <v>742</v>
      </c>
      <c r="F1110" s="23"/>
      <c r="G1110" s="23"/>
      <c r="H1110" s="23"/>
      <c r="I1110" s="23"/>
      <c r="J1110" s="23"/>
      <c r="K1110" s="103">
        <v>50000</v>
      </c>
      <c r="L1110" s="23"/>
      <c r="M1110" s="103">
        <v>48513.99</v>
      </c>
      <c r="N1110" s="23"/>
      <c r="O1110" s="104">
        <v>97.03</v>
      </c>
      <c r="P1110" s="23"/>
    </row>
    <row r="1111" spans="1:16" x14ac:dyDescent="0.2">
      <c r="A1111" s="99" t="s">
        <v>0</v>
      </c>
      <c r="B1111" s="23"/>
      <c r="C1111" s="99" t="s">
        <v>181</v>
      </c>
      <c r="D1111" s="23"/>
      <c r="E1111" s="23"/>
      <c r="F1111" s="23"/>
      <c r="G1111" s="23"/>
      <c r="H1111" s="23"/>
      <c r="I1111" s="23"/>
      <c r="J1111" s="23"/>
      <c r="K1111" s="100">
        <v>50000</v>
      </c>
      <c r="L1111" s="23"/>
      <c r="M1111" s="100">
        <v>48513.99</v>
      </c>
      <c r="N1111" s="23"/>
      <c r="O1111" s="101">
        <v>97.03</v>
      </c>
      <c r="P1111" s="23"/>
    </row>
    <row r="1112" spans="1:16" x14ac:dyDescent="0.2">
      <c r="A1112" s="99" t="s">
        <v>0</v>
      </c>
      <c r="B1112" s="23"/>
      <c r="C1112" s="99" t="s">
        <v>188</v>
      </c>
      <c r="D1112" s="23"/>
      <c r="E1112" s="23"/>
      <c r="F1112" s="23"/>
      <c r="G1112" s="23"/>
      <c r="H1112" s="23"/>
      <c r="I1112" s="23"/>
      <c r="J1112" s="23"/>
      <c r="K1112" s="100">
        <v>50000</v>
      </c>
      <c r="L1112" s="23"/>
      <c r="M1112" s="100">
        <v>48513.99</v>
      </c>
      <c r="N1112" s="23"/>
      <c r="O1112" s="101">
        <v>97.03</v>
      </c>
      <c r="P1112" s="23"/>
    </row>
    <row r="1113" spans="1:16" x14ac:dyDescent="0.2">
      <c r="A1113" s="89" t="s">
        <v>0</v>
      </c>
      <c r="B1113" s="23"/>
      <c r="C1113" s="89" t="s">
        <v>482</v>
      </c>
      <c r="D1113" s="23"/>
      <c r="E1113" s="89" t="s">
        <v>483</v>
      </c>
      <c r="F1113" s="23"/>
      <c r="G1113" s="23"/>
      <c r="H1113" s="23"/>
      <c r="I1113" s="23"/>
      <c r="J1113" s="23"/>
      <c r="K1113" s="37">
        <v>50000</v>
      </c>
      <c r="L1113" s="23"/>
      <c r="M1113" s="37">
        <v>48513.99</v>
      </c>
      <c r="N1113" s="23"/>
      <c r="O1113" s="22">
        <v>97.03</v>
      </c>
      <c r="P1113" s="23"/>
    </row>
    <row r="1114" spans="1:16" x14ac:dyDescent="0.2">
      <c r="A1114" s="70" t="s">
        <v>0</v>
      </c>
      <c r="B1114" s="23"/>
      <c r="C1114" s="70" t="s">
        <v>737</v>
      </c>
      <c r="D1114" s="23"/>
      <c r="E1114" s="70" t="s">
        <v>738</v>
      </c>
      <c r="F1114" s="23"/>
      <c r="G1114" s="23"/>
      <c r="H1114" s="23"/>
      <c r="I1114" s="23"/>
      <c r="J1114" s="23"/>
      <c r="K1114" s="61" t="s">
        <v>0</v>
      </c>
      <c r="L1114" s="23"/>
      <c r="M1114" s="61">
        <v>48513.99</v>
      </c>
      <c r="N1114" s="23"/>
      <c r="O1114" s="62" t="s">
        <v>0</v>
      </c>
      <c r="P1114" s="23"/>
    </row>
    <row r="1115" spans="1:16" ht="27.75" customHeight="1" x14ac:dyDescent="0.2">
      <c r="A1115" s="102"/>
      <c r="B1115" s="23"/>
      <c r="C1115" s="102" t="s">
        <v>743</v>
      </c>
      <c r="D1115" s="23"/>
      <c r="E1115" s="112" t="s">
        <v>744</v>
      </c>
      <c r="F1115" s="52"/>
      <c r="G1115" s="52"/>
      <c r="H1115" s="52"/>
      <c r="I1115" s="52"/>
      <c r="J1115" s="52"/>
      <c r="K1115" s="103">
        <v>9912121.7799999993</v>
      </c>
      <c r="L1115" s="23"/>
      <c r="M1115" s="103">
        <v>9888100.2799999993</v>
      </c>
      <c r="N1115" s="23"/>
      <c r="O1115" s="104">
        <v>99.76</v>
      </c>
      <c r="P1115" s="23"/>
    </row>
    <row r="1116" spans="1:16" x14ac:dyDescent="0.2">
      <c r="A1116" s="99" t="s">
        <v>0</v>
      </c>
      <c r="B1116" s="23"/>
      <c r="C1116" s="99" t="s">
        <v>174</v>
      </c>
      <c r="D1116" s="23"/>
      <c r="E1116" s="23"/>
      <c r="F1116" s="23"/>
      <c r="G1116" s="23"/>
      <c r="H1116" s="23"/>
      <c r="I1116" s="23"/>
      <c r="J1116" s="23"/>
      <c r="K1116" s="100">
        <v>350000</v>
      </c>
      <c r="L1116" s="23"/>
      <c r="M1116" s="100">
        <v>333974.75</v>
      </c>
      <c r="N1116" s="23"/>
      <c r="O1116" s="101">
        <v>95.42</v>
      </c>
      <c r="P1116" s="23"/>
    </row>
    <row r="1117" spans="1:16" x14ac:dyDescent="0.2">
      <c r="A1117" s="99" t="s">
        <v>0</v>
      </c>
      <c r="B1117" s="23"/>
      <c r="C1117" s="99" t="s">
        <v>175</v>
      </c>
      <c r="D1117" s="23"/>
      <c r="E1117" s="23"/>
      <c r="F1117" s="23"/>
      <c r="G1117" s="23"/>
      <c r="H1117" s="23"/>
      <c r="I1117" s="23"/>
      <c r="J1117" s="23"/>
      <c r="K1117" s="100">
        <v>350000</v>
      </c>
      <c r="L1117" s="23"/>
      <c r="M1117" s="100">
        <v>333974.75</v>
      </c>
      <c r="N1117" s="23"/>
      <c r="O1117" s="101">
        <v>95.42</v>
      </c>
      <c r="P1117" s="23"/>
    </row>
    <row r="1118" spans="1:16" x14ac:dyDescent="0.2">
      <c r="A1118" s="89" t="s">
        <v>0</v>
      </c>
      <c r="B1118" s="23"/>
      <c r="C1118" s="89" t="s">
        <v>466</v>
      </c>
      <c r="D1118" s="23"/>
      <c r="E1118" s="89" t="s">
        <v>467</v>
      </c>
      <c r="F1118" s="23"/>
      <c r="G1118" s="23"/>
      <c r="H1118" s="23"/>
      <c r="I1118" s="23"/>
      <c r="J1118" s="23"/>
      <c r="K1118" s="37">
        <v>350000</v>
      </c>
      <c r="L1118" s="23"/>
      <c r="M1118" s="37">
        <v>333974.75</v>
      </c>
      <c r="N1118" s="23"/>
      <c r="O1118" s="22">
        <v>95.42</v>
      </c>
      <c r="P1118" s="23"/>
    </row>
    <row r="1119" spans="1:16" x14ac:dyDescent="0.2">
      <c r="A1119" s="70" t="s">
        <v>0</v>
      </c>
      <c r="B1119" s="23"/>
      <c r="C1119" s="70" t="s">
        <v>602</v>
      </c>
      <c r="D1119" s="23"/>
      <c r="E1119" s="70" t="s">
        <v>603</v>
      </c>
      <c r="F1119" s="23"/>
      <c r="G1119" s="23"/>
      <c r="H1119" s="23"/>
      <c r="I1119" s="23"/>
      <c r="J1119" s="23"/>
      <c r="K1119" s="61" t="s">
        <v>0</v>
      </c>
      <c r="L1119" s="23"/>
      <c r="M1119" s="61">
        <v>333974.75</v>
      </c>
      <c r="N1119" s="23"/>
      <c r="O1119" s="62" t="s">
        <v>0</v>
      </c>
      <c r="P1119" s="23"/>
    </row>
    <row r="1120" spans="1:16" x14ac:dyDescent="0.2">
      <c r="A1120" s="99" t="s">
        <v>0</v>
      </c>
      <c r="B1120" s="23"/>
      <c r="C1120" s="99" t="s">
        <v>181</v>
      </c>
      <c r="D1120" s="23"/>
      <c r="E1120" s="23"/>
      <c r="F1120" s="23"/>
      <c r="G1120" s="23"/>
      <c r="H1120" s="23"/>
      <c r="I1120" s="23"/>
      <c r="J1120" s="23"/>
      <c r="K1120" s="100">
        <v>500000</v>
      </c>
      <c r="L1120" s="23"/>
      <c r="M1120" s="100">
        <v>492003.75</v>
      </c>
      <c r="N1120" s="23"/>
      <c r="O1120" s="101">
        <v>98.4</v>
      </c>
      <c r="P1120" s="23"/>
    </row>
    <row r="1121" spans="1:16" x14ac:dyDescent="0.2">
      <c r="A1121" s="99" t="s">
        <v>0</v>
      </c>
      <c r="B1121" s="23"/>
      <c r="C1121" s="99" t="s">
        <v>187</v>
      </c>
      <c r="D1121" s="23"/>
      <c r="E1121" s="23"/>
      <c r="F1121" s="23"/>
      <c r="G1121" s="23"/>
      <c r="H1121" s="23"/>
      <c r="I1121" s="23"/>
      <c r="J1121" s="23"/>
      <c r="K1121" s="100">
        <v>500000</v>
      </c>
      <c r="L1121" s="23"/>
      <c r="M1121" s="100">
        <v>492003.75</v>
      </c>
      <c r="N1121" s="23"/>
      <c r="O1121" s="101">
        <v>98.4</v>
      </c>
      <c r="P1121" s="23"/>
    </row>
    <row r="1122" spans="1:16" x14ac:dyDescent="0.2">
      <c r="A1122" s="89" t="s">
        <v>0</v>
      </c>
      <c r="B1122" s="23"/>
      <c r="C1122" s="89" t="s">
        <v>482</v>
      </c>
      <c r="D1122" s="23"/>
      <c r="E1122" s="89" t="s">
        <v>483</v>
      </c>
      <c r="F1122" s="23"/>
      <c r="G1122" s="23"/>
      <c r="H1122" s="23"/>
      <c r="I1122" s="23"/>
      <c r="J1122" s="23"/>
      <c r="K1122" s="37">
        <v>500000</v>
      </c>
      <c r="L1122" s="23"/>
      <c r="M1122" s="37">
        <v>492003.75</v>
      </c>
      <c r="N1122" s="23"/>
      <c r="O1122" s="22">
        <v>98.4</v>
      </c>
      <c r="P1122" s="23"/>
    </row>
    <row r="1123" spans="1:16" x14ac:dyDescent="0.2">
      <c r="A1123" s="70" t="s">
        <v>0</v>
      </c>
      <c r="B1123" s="23"/>
      <c r="C1123" s="70" t="s">
        <v>737</v>
      </c>
      <c r="D1123" s="23"/>
      <c r="E1123" s="70" t="s">
        <v>738</v>
      </c>
      <c r="F1123" s="23"/>
      <c r="G1123" s="23"/>
      <c r="H1123" s="23"/>
      <c r="I1123" s="23"/>
      <c r="J1123" s="23"/>
      <c r="K1123" s="61" t="s">
        <v>0</v>
      </c>
      <c r="L1123" s="23"/>
      <c r="M1123" s="61">
        <v>492003.75</v>
      </c>
      <c r="N1123" s="23"/>
      <c r="O1123" s="62" t="s">
        <v>0</v>
      </c>
      <c r="P1123" s="23"/>
    </row>
    <row r="1124" spans="1:16" x14ac:dyDescent="0.2">
      <c r="A1124" s="99" t="s">
        <v>0</v>
      </c>
      <c r="B1124" s="23"/>
      <c r="C1124" s="99" t="s">
        <v>192</v>
      </c>
      <c r="D1124" s="23"/>
      <c r="E1124" s="23"/>
      <c r="F1124" s="23"/>
      <c r="G1124" s="23"/>
      <c r="H1124" s="23"/>
      <c r="I1124" s="23"/>
      <c r="J1124" s="23"/>
      <c r="K1124" s="100">
        <v>9062121.7799999993</v>
      </c>
      <c r="L1124" s="23"/>
      <c r="M1124" s="100">
        <v>9062121.7799999993</v>
      </c>
      <c r="N1124" s="23"/>
      <c r="O1124" s="101">
        <v>100</v>
      </c>
      <c r="P1124" s="23"/>
    </row>
    <row r="1125" spans="1:16" x14ac:dyDescent="0.2">
      <c r="A1125" s="99" t="s">
        <v>0</v>
      </c>
      <c r="B1125" s="23"/>
      <c r="C1125" s="99" t="s">
        <v>196</v>
      </c>
      <c r="D1125" s="23"/>
      <c r="E1125" s="23"/>
      <c r="F1125" s="23"/>
      <c r="G1125" s="23"/>
      <c r="H1125" s="23"/>
      <c r="I1125" s="23"/>
      <c r="J1125" s="23"/>
      <c r="K1125" s="100">
        <v>999638.65</v>
      </c>
      <c r="L1125" s="23"/>
      <c r="M1125" s="100">
        <v>999638.65</v>
      </c>
      <c r="N1125" s="23"/>
      <c r="O1125" s="101">
        <v>100</v>
      </c>
      <c r="P1125" s="23"/>
    </row>
    <row r="1126" spans="1:16" x14ac:dyDescent="0.2">
      <c r="A1126" s="89" t="s">
        <v>0</v>
      </c>
      <c r="B1126" s="23"/>
      <c r="C1126" s="89" t="s">
        <v>482</v>
      </c>
      <c r="D1126" s="23"/>
      <c r="E1126" s="89" t="s">
        <v>483</v>
      </c>
      <c r="F1126" s="23"/>
      <c r="G1126" s="23"/>
      <c r="H1126" s="23"/>
      <c r="I1126" s="23"/>
      <c r="J1126" s="23"/>
      <c r="K1126" s="37">
        <v>999638.65</v>
      </c>
      <c r="L1126" s="23"/>
      <c r="M1126" s="37">
        <v>999638.65</v>
      </c>
      <c r="N1126" s="23"/>
      <c r="O1126" s="22">
        <v>100</v>
      </c>
      <c r="P1126" s="23"/>
    </row>
    <row r="1127" spans="1:16" x14ac:dyDescent="0.2">
      <c r="A1127" s="70" t="s">
        <v>0</v>
      </c>
      <c r="B1127" s="23"/>
      <c r="C1127" s="70" t="s">
        <v>737</v>
      </c>
      <c r="D1127" s="23"/>
      <c r="E1127" s="70" t="s">
        <v>738</v>
      </c>
      <c r="F1127" s="23"/>
      <c r="G1127" s="23"/>
      <c r="H1127" s="23"/>
      <c r="I1127" s="23"/>
      <c r="J1127" s="23"/>
      <c r="K1127" s="61" t="s">
        <v>0</v>
      </c>
      <c r="L1127" s="23"/>
      <c r="M1127" s="61">
        <v>999638.65</v>
      </c>
      <c r="N1127" s="23"/>
      <c r="O1127" s="62" t="s">
        <v>0</v>
      </c>
      <c r="P1127" s="23"/>
    </row>
    <row r="1128" spans="1:16" x14ac:dyDescent="0.2">
      <c r="A1128" s="99" t="s">
        <v>0</v>
      </c>
      <c r="B1128" s="23"/>
      <c r="C1128" s="99" t="s">
        <v>198</v>
      </c>
      <c r="D1128" s="23"/>
      <c r="E1128" s="23"/>
      <c r="F1128" s="23"/>
      <c r="G1128" s="23"/>
      <c r="H1128" s="23"/>
      <c r="I1128" s="23"/>
      <c r="J1128" s="23"/>
      <c r="K1128" s="100">
        <v>6391677.4900000002</v>
      </c>
      <c r="L1128" s="23"/>
      <c r="M1128" s="100">
        <v>6391677.4900000002</v>
      </c>
      <c r="N1128" s="23"/>
      <c r="O1128" s="101">
        <v>100</v>
      </c>
      <c r="P1128" s="23"/>
    </row>
    <row r="1129" spans="1:16" x14ac:dyDescent="0.2">
      <c r="A1129" s="89" t="s">
        <v>0</v>
      </c>
      <c r="B1129" s="23"/>
      <c r="C1129" s="89" t="s">
        <v>367</v>
      </c>
      <c r="D1129" s="23"/>
      <c r="E1129" s="89" t="s">
        <v>368</v>
      </c>
      <c r="F1129" s="23"/>
      <c r="G1129" s="23"/>
      <c r="H1129" s="23"/>
      <c r="I1129" s="23"/>
      <c r="J1129" s="23"/>
      <c r="K1129" s="37">
        <v>31281.25</v>
      </c>
      <c r="L1129" s="23"/>
      <c r="M1129" s="37">
        <v>31281.25</v>
      </c>
      <c r="N1129" s="23"/>
      <c r="O1129" s="22">
        <v>100</v>
      </c>
      <c r="P1129" s="23"/>
    </row>
    <row r="1130" spans="1:16" x14ac:dyDescent="0.2">
      <c r="A1130" s="70" t="s">
        <v>0</v>
      </c>
      <c r="B1130" s="23"/>
      <c r="C1130" s="70" t="s">
        <v>377</v>
      </c>
      <c r="D1130" s="23"/>
      <c r="E1130" s="70" t="s">
        <v>378</v>
      </c>
      <c r="F1130" s="23"/>
      <c r="G1130" s="23"/>
      <c r="H1130" s="23"/>
      <c r="I1130" s="23"/>
      <c r="J1130" s="23"/>
      <c r="K1130" s="61" t="s">
        <v>0</v>
      </c>
      <c r="L1130" s="23"/>
      <c r="M1130" s="61">
        <v>31281.25</v>
      </c>
      <c r="N1130" s="23"/>
      <c r="O1130" s="62" t="s">
        <v>0</v>
      </c>
      <c r="P1130" s="23"/>
    </row>
    <row r="1131" spans="1:16" x14ac:dyDescent="0.2">
      <c r="A1131" s="89" t="s">
        <v>0</v>
      </c>
      <c r="B1131" s="23"/>
      <c r="C1131" s="89" t="s">
        <v>482</v>
      </c>
      <c r="D1131" s="23"/>
      <c r="E1131" s="89" t="s">
        <v>483</v>
      </c>
      <c r="F1131" s="23"/>
      <c r="G1131" s="23"/>
      <c r="H1131" s="23"/>
      <c r="I1131" s="23"/>
      <c r="J1131" s="23"/>
      <c r="K1131" s="37">
        <v>6360396.2400000002</v>
      </c>
      <c r="L1131" s="23"/>
      <c r="M1131" s="37">
        <v>6360396.2400000002</v>
      </c>
      <c r="N1131" s="23"/>
      <c r="O1131" s="22">
        <v>100</v>
      </c>
      <c r="P1131" s="23"/>
    </row>
    <row r="1132" spans="1:16" x14ac:dyDescent="0.2">
      <c r="A1132" s="70" t="s">
        <v>0</v>
      </c>
      <c r="B1132" s="23"/>
      <c r="C1132" s="70" t="s">
        <v>737</v>
      </c>
      <c r="D1132" s="23"/>
      <c r="E1132" s="70" t="s">
        <v>738</v>
      </c>
      <c r="F1132" s="23"/>
      <c r="G1132" s="23"/>
      <c r="H1132" s="23"/>
      <c r="I1132" s="23"/>
      <c r="J1132" s="23"/>
      <c r="K1132" s="61" t="s">
        <v>0</v>
      </c>
      <c r="L1132" s="23"/>
      <c r="M1132" s="61">
        <v>6360396.2400000002</v>
      </c>
      <c r="N1132" s="23"/>
      <c r="O1132" s="62" t="s">
        <v>0</v>
      </c>
      <c r="P1132" s="23"/>
    </row>
    <row r="1133" spans="1:16" x14ac:dyDescent="0.2">
      <c r="A1133" s="99" t="s">
        <v>0</v>
      </c>
      <c r="B1133" s="23"/>
      <c r="C1133" s="99" t="s">
        <v>199</v>
      </c>
      <c r="D1133" s="23"/>
      <c r="E1133" s="23"/>
      <c r="F1133" s="23"/>
      <c r="G1133" s="23"/>
      <c r="H1133" s="23"/>
      <c r="I1133" s="23"/>
      <c r="J1133" s="23"/>
      <c r="K1133" s="100">
        <v>1670805.64</v>
      </c>
      <c r="L1133" s="23"/>
      <c r="M1133" s="100">
        <v>1670805.64</v>
      </c>
      <c r="N1133" s="23"/>
      <c r="O1133" s="101">
        <v>100</v>
      </c>
      <c r="P1133" s="23"/>
    </row>
    <row r="1134" spans="1:16" x14ac:dyDescent="0.2">
      <c r="A1134" s="89" t="s">
        <v>0</v>
      </c>
      <c r="B1134" s="23"/>
      <c r="C1134" s="89" t="s">
        <v>367</v>
      </c>
      <c r="D1134" s="23"/>
      <c r="E1134" s="89" t="s">
        <v>368</v>
      </c>
      <c r="F1134" s="23"/>
      <c r="G1134" s="23"/>
      <c r="H1134" s="23"/>
      <c r="I1134" s="23"/>
      <c r="J1134" s="23"/>
      <c r="K1134" s="37">
        <v>165111.91</v>
      </c>
      <c r="L1134" s="23"/>
      <c r="M1134" s="37">
        <v>165111.91</v>
      </c>
      <c r="N1134" s="23"/>
      <c r="O1134" s="22">
        <v>100</v>
      </c>
      <c r="P1134" s="23"/>
    </row>
    <row r="1135" spans="1:16" x14ac:dyDescent="0.2">
      <c r="A1135" s="70" t="s">
        <v>0</v>
      </c>
      <c r="B1135" s="23"/>
      <c r="C1135" s="70" t="s">
        <v>369</v>
      </c>
      <c r="D1135" s="23"/>
      <c r="E1135" s="70" t="s">
        <v>370</v>
      </c>
      <c r="F1135" s="23"/>
      <c r="G1135" s="23"/>
      <c r="H1135" s="23"/>
      <c r="I1135" s="23"/>
      <c r="J1135" s="23"/>
      <c r="K1135" s="61" t="s">
        <v>0</v>
      </c>
      <c r="L1135" s="23"/>
      <c r="M1135" s="61">
        <v>45250</v>
      </c>
      <c r="N1135" s="23"/>
      <c r="O1135" s="62" t="s">
        <v>0</v>
      </c>
      <c r="P1135" s="23"/>
    </row>
    <row r="1136" spans="1:16" x14ac:dyDescent="0.2">
      <c r="A1136" s="70" t="s">
        <v>0</v>
      </c>
      <c r="B1136" s="23"/>
      <c r="C1136" s="70" t="s">
        <v>377</v>
      </c>
      <c r="D1136" s="23"/>
      <c r="E1136" s="70" t="s">
        <v>378</v>
      </c>
      <c r="F1136" s="23"/>
      <c r="G1136" s="23"/>
      <c r="H1136" s="23"/>
      <c r="I1136" s="23"/>
      <c r="J1136" s="23"/>
      <c r="K1136" s="61" t="s">
        <v>0</v>
      </c>
      <c r="L1136" s="23"/>
      <c r="M1136" s="61">
        <v>119861.91</v>
      </c>
      <c r="N1136" s="23"/>
      <c r="O1136" s="62" t="s">
        <v>0</v>
      </c>
      <c r="P1136" s="23"/>
    </row>
    <row r="1137" spans="1:16" x14ac:dyDescent="0.2">
      <c r="A1137" s="89" t="s">
        <v>0</v>
      </c>
      <c r="B1137" s="23"/>
      <c r="C1137" s="89" t="s">
        <v>482</v>
      </c>
      <c r="D1137" s="23"/>
      <c r="E1137" s="89" t="s">
        <v>483</v>
      </c>
      <c r="F1137" s="23"/>
      <c r="G1137" s="23"/>
      <c r="H1137" s="23"/>
      <c r="I1137" s="23"/>
      <c r="J1137" s="23"/>
      <c r="K1137" s="37">
        <v>1505693.73</v>
      </c>
      <c r="L1137" s="23"/>
      <c r="M1137" s="37">
        <v>1505693.73</v>
      </c>
      <c r="N1137" s="23"/>
      <c r="O1137" s="22">
        <v>100</v>
      </c>
      <c r="P1137" s="23"/>
    </row>
    <row r="1138" spans="1:16" x14ac:dyDescent="0.2">
      <c r="A1138" s="70" t="s">
        <v>0</v>
      </c>
      <c r="B1138" s="23"/>
      <c r="C1138" s="70" t="s">
        <v>737</v>
      </c>
      <c r="D1138" s="23"/>
      <c r="E1138" s="70" t="s">
        <v>738</v>
      </c>
      <c r="F1138" s="23"/>
      <c r="G1138" s="23"/>
      <c r="H1138" s="23"/>
      <c r="I1138" s="23"/>
      <c r="J1138" s="23"/>
      <c r="K1138" s="61" t="s">
        <v>0</v>
      </c>
      <c r="L1138" s="23"/>
      <c r="M1138" s="61">
        <v>1505693.73</v>
      </c>
      <c r="N1138" s="23"/>
      <c r="O1138" s="62" t="s">
        <v>0</v>
      </c>
      <c r="P1138" s="23"/>
    </row>
    <row r="1139" spans="1:16" x14ac:dyDescent="0.2">
      <c r="A1139" s="102"/>
      <c r="B1139" s="23"/>
      <c r="C1139" s="102" t="s">
        <v>745</v>
      </c>
      <c r="D1139" s="23"/>
      <c r="E1139" s="102" t="s">
        <v>746</v>
      </c>
      <c r="F1139" s="23"/>
      <c r="G1139" s="23"/>
      <c r="H1139" s="23"/>
      <c r="I1139" s="23"/>
      <c r="J1139" s="23"/>
      <c r="K1139" s="103">
        <v>644500</v>
      </c>
      <c r="L1139" s="23"/>
      <c r="M1139" s="103">
        <v>640250</v>
      </c>
      <c r="N1139" s="23"/>
      <c r="O1139" s="104">
        <v>99.34</v>
      </c>
      <c r="P1139" s="23"/>
    </row>
    <row r="1140" spans="1:16" x14ac:dyDescent="0.2">
      <c r="A1140" s="99" t="s">
        <v>0</v>
      </c>
      <c r="B1140" s="23"/>
      <c r="C1140" s="99" t="s">
        <v>174</v>
      </c>
      <c r="D1140" s="23"/>
      <c r="E1140" s="23"/>
      <c r="F1140" s="23"/>
      <c r="G1140" s="23"/>
      <c r="H1140" s="23"/>
      <c r="I1140" s="23"/>
      <c r="J1140" s="23"/>
      <c r="K1140" s="100">
        <v>2000</v>
      </c>
      <c r="L1140" s="23"/>
      <c r="M1140" s="100">
        <v>0</v>
      </c>
      <c r="N1140" s="23"/>
      <c r="O1140" s="101">
        <v>0</v>
      </c>
      <c r="P1140" s="23"/>
    </row>
    <row r="1141" spans="1:16" x14ac:dyDescent="0.2">
      <c r="A1141" s="99" t="s">
        <v>0</v>
      </c>
      <c r="B1141" s="23"/>
      <c r="C1141" s="99" t="s">
        <v>175</v>
      </c>
      <c r="D1141" s="23"/>
      <c r="E1141" s="23"/>
      <c r="F1141" s="23"/>
      <c r="G1141" s="23"/>
      <c r="H1141" s="23"/>
      <c r="I1141" s="23"/>
      <c r="J1141" s="23"/>
      <c r="K1141" s="100">
        <v>2000</v>
      </c>
      <c r="L1141" s="23"/>
      <c r="M1141" s="100">
        <v>0</v>
      </c>
      <c r="N1141" s="23"/>
      <c r="O1141" s="101">
        <v>0</v>
      </c>
      <c r="P1141" s="23"/>
    </row>
    <row r="1142" spans="1:16" x14ac:dyDescent="0.2">
      <c r="A1142" s="89" t="s">
        <v>0</v>
      </c>
      <c r="B1142" s="23"/>
      <c r="C1142" s="89" t="s">
        <v>482</v>
      </c>
      <c r="D1142" s="23"/>
      <c r="E1142" s="89" t="s">
        <v>483</v>
      </c>
      <c r="F1142" s="23"/>
      <c r="G1142" s="23"/>
      <c r="H1142" s="23"/>
      <c r="I1142" s="23"/>
      <c r="J1142" s="23"/>
      <c r="K1142" s="37">
        <v>2000</v>
      </c>
      <c r="L1142" s="23"/>
      <c r="M1142" s="37">
        <v>0</v>
      </c>
      <c r="N1142" s="23"/>
      <c r="O1142" s="22">
        <v>0</v>
      </c>
      <c r="P1142" s="23"/>
    </row>
    <row r="1143" spans="1:16" x14ac:dyDescent="0.2">
      <c r="A1143" s="70" t="s">
        <v>0</v>
      </c>
      <c r="B1143" s="23"/>
      <c r="C1143" s="70" t="s">
        <v>737</v>
      </c>
      <c r="D1143" s="23"/>
      <c r="E1143" s="70" t="s">
        <v>738</v>
      </c>
      <c r="F1143" s="23"/>
      <c r="G1143" s="23"/>
      <c r="H1143" s="23"/>
      <c r="I1143" s="23"/>
      <c r="J1143" s="23"/>
      <c r="K1143" s="61" t="s">
        <v>0</v>
      </c>
      <c r="L1143" s="23"/>
      <c r="M1143" s="61">
        <v>0</v>
      </c>
      <c r="N1143" s="23"/>
      <c r="O1143" s="62" t="s">
        <v>0</v>
      </c>
      <c r="P1143" s="23"/>
    </row>
    <row r="1144" spans="1:16" x14ac:dyDescent="0.2">
      <c r="A1144" s="99" t="s">
        <v>0</v>
      </c>
      <c r="B1144" s="23"/>
      <c r="C1144" s="99" t="s">
        <v>192</v>
      </c>
      <c r="D1144" s="23"/>
      <c r="E1144" s="23"/>
      <c r="F1144" s="23"/>
      <c r="G1144" s="23"/>
      <c r="H1144" s="23"/>
      <c r="I1144" s="23"/>
      <c r="J1144" s="23"/>
      <c r="K1144" s="100">
        <v>642500</v>
      </c>
      <c r="L1144" s="23"/>
      <c r="M1144" s="100">
        <v>640250</v>
      </c>
      <c r="N1144" s="23"/>
      <c r="O1144" s="101">
        <v>99.65</v>
      </c>
      <c r="P1144" s="23"/>
    </row>
    <row r="1145" spans="1:16" x14ac:dyDescent="0.2">
      <c r="A1145" s="99" t="s">
        <v>0</v>
      </c>
      <c r="B1145" s="23"/>
      <c r="C1145" s="99" t="s">
        <v>196</v>
      </c>
      <c r="D1145" s="23"/>
      <c r="E1145" s="23"/>
      <c r="F1145" s="23"/>
      <c r="G1145" s="23"/>
      <c r="H1145" s="23"/>
      <c r="I1145" s="23"/>
      <c r="J1145" s="23"/>
      <c r="K1145" s="100">
        <v>100000</v>
      </c>
      <c r="L1145" s="23"/>
      <c r="M1145" s="100">
        <v>100000</v>
      </c>
      <c r="N1145" s="23"/>
      <c r="O1145" s="101">
        <v>100</v>
      </c>
      <c r="P1145" s="23"/>
    </row>
    <row r="1146" spans="1:16" x14ac:dyDescent="0.2">
      <c r="A1146" s="89" t="s">
        <v>0</v>
      </c>
      <c r="B1146" s="23"/>
      <c r="C1146" s="89" t="s">
        <v>482</v>
      </c>
      <c r="D1146" s="23"/>
      <c r="E1146" s="89" t="s">
        <v>483</v>
      </c>
      <c r="F1146" s="23"/>
      <c r="G1146" s="23"/>
      <c r="H1146" s="23"/>
      <c r="I1146" s="23"/>
      <c r="J1146" s="23"/>
      <c r="K1146" s="37">
        <v>100000</v>
      </c>
      <c r="L1146" s="23"/>
      <c r="M1146" s="37">
        <v>100000</v>
      </c>
      <c r="N1146" s="23"/>
      <c r="O1146" s="22">
        <v>100</v>
      </c>
      <c r="P1146" s="23"/>
    </row>
    <row r="1147" spans="1:16" x14ac:dyDescent="0.2">
      <c r="A1147" s="70" t="s">
        <v>0</v>
      </c>
      <c r="B1147" s="23"/>
      <c r="C1147" s="70" t="s">
        <v>747</v>
      </c>
      <c r="D1147" s="23"/>
      <c r="E1147" s="70" t="s">
        <v>748</v>
      </c>
      <c r="F1147" s="23"/>
      <c r="G1147" s="23"/>
      <c r="H1147" s="23"/>
      <c r="I1147" s="23"/>
      <c r="J1147" s="23"/>
      <c r="K1147" s="61" t="s">
        <v>0</v>
      </c>
      <c r="L1147" s="23"/>
      <c r="M1147" s="61">
        <v>100000</v>
      </c>
      <c r="N1147" s="23"/>
      <c r="O1147" s="62" t="s">
        <v>0</v>
      </c>
      <c r="P1147" s="23"/>
    </row>
    <row r="1148" spans="1:16" x14ac:dyDescent="0.2">
      <c r="A1148" s="99" t="s">
        <v>0</v>
      </c>
      <c r="B1148" s="23"/>
      <c r="C1148" s="99" t="s">
        <v>199</v>
      </c>
      <c r="D1148" s="23"/>
      <c r="E1148" s="23"/>
      <c r="F1148" s="23"/>
      <c r="G1148" s="23"/>
      <c r="H1148" s="23"/>
      <c r="I1148" s="23"/>
      <c r="J1148" s="23"/>
      <c r="K1148" s="100">
        <v>542500</v>
      </c>
      <c r="L1148" s="23"/>
      <c r="M1148" s="100">
        <v>540250</v>
      </c>
      <c r="N1148" s="23"/>
      <c r="O1148" s="101">
        <v>99.59</v>
      </c>
      <c r="P1148" s="23"/>
    </row>
    <row r="1149" spans="1:16" x14ac:dyDescent="0.2">
      <c r="A1149" s="89" t="s">
        <v>0</v>
      </c>
      <c r="B1149" s="23"/>
      <c r="C1149" s="89" t="s">
        <v>482</v>
      </c>
      <c r="D1149" s="23"/>
      <c r="E1149" s="89" t="s">
        <v>483</v>
      </c>
      <c r="F1149" s="23"/>
      <c r="G1149" s="23"/>
      <c r="H1149" s="23"/>
      <c r="I1149" s="23"/>
      <c r="J1149" s="23"/>
      <c r="K1149" s="37">
        <v>542500</v>
      </c>
      <c r="L1149" s="23"/>
      <c r="M1149" s="37">
        <v>540250</v>
      </c>
      <c r="N1149" s="23"/>
      <c r="O1149" s="22">
        <v>99.59</v>
      </c>
      <c r="P1149" s="23"/>
    </row>
    <row r="1150" spans="1:16" x14ac:dyDescent="0.2">
      <c r="A1150" s="70" t="s">
        <v>0</v>
      </c>
      <c r="B1150" s="23"/>
      <c r="C1150" s="70" t="s">
        <v>747</v>
      </c>
      <c r="D1150" s="23"/>
      <c r="E1150" s="70" t="s">
        <v>748</v>
      </c>
      <c r="F1150" s="23"/>
      <c r="G1150" s="23"/>
      <c r="H1150" s="23"/>
      <c r="I1150" s="23"/>
      <c r="J1150" s="23"/>
      <c r="K1150" s="61" t="s">
        <v>0</v>
      </c>
      <c r="L1150" s="23"/>
      <c r="M1150" s="61">
        <v>540250</v>
      </c>
      <c r="N1150" s="23"/>
      <c r="O1150" s="62" t="s">
        <v>0</v>
      </c>
      <c r="P1150" s="23"/>
    </row>
    <row r="1151" spans="1:16" x14ac:dyDescent="0.2">
      <c r="A1151" s="102"/>
      <c r="B1151" s="23"/>
      <c r="C1151" s="102" t="s">
        <v>749</v>
      </c>
      <c r="D1151" s="23"/>
      <c r="E1151" s="102" t="s">
        <v>750</v>
      </c>
      <c r="F1151" s="23"/>
      <c r="G1151" s="23"/>
      <c r="H1151" s="23"/>
      <c r="I1151" s="23"/>
      <c r="J1151" s="23"/>
      <c r="K1151" s="103">
        <v>1000</v>
      </c>
      <c r="L1151" s="23"/>
      <c r="M1151" s="103">
        <v>0</v>
      </c>
      <c r="N1151" s="23"/>
      <c r="O1151" s="104">
        <v>0</v>
      </c>
      <c r="P1151" s="23"/>
    </row>
    <row r="1152" spans="1:16" x14ac:dyDescent="0.2">
      <c r="A1152" s="99" t="s">
        <v>0</v>
      </c>
      <c r="B1152" s="23"/>
      <c r="C1152" s="99" t="s">
        <v>174</v>
      </c>
      <c r="D1152" s="23"/>
      <c r="E1152" s="23"/>
      <c r="F1152" s="23"/>
      <c r="G1152" s="23"/>
      <c r="H1152" s="23"/>
      <c r="I1152" s="23"/>
      <c r="J1152" s="23"/>
      <c r="K1152" s="100">
        <v>1000</v>
      </c>
      <c r="L1152" s="23"/>
      <c r="M1152" s="100">
        <v>0</v>
      </c>
      <c r="N1152" s="23"/>
      <c r="O1152" s="101">
        <v>0</v>
      </c>
      <c r="P1152" s="23"/>
    </row>
    <row r="1153" spans="1:16" x14ac:dyDescent="0.2">
      <c r="A1153" s="99" t="s">
        <v>0</v>
      </c>
      <c r="B1153" s="23"/>
      <c r="C1153" s="99" t="s">
        <v>175</v>
      </c>
      <c r="D1153" s="23"/>
      <c r="E1153" s="23"/>
      <c r="F1153" s="23"/>
      <c r="G1153" s="23"/>
      <c r="H1153" s="23"/>
      <c r="I1153" s="23"/>
      <c r="J1153" s="23"/>
      <c r="K1153" s="100">
        <v>1000</v>
      </c>
      <c r="L1153" s="23"/>
      <c r="M1153" s="100">
        <v>0</v>
      </c>
      <c r="N1153" s="23"/>
      <c r="O1153" s="101">
        <v>0</v>
      </c>
      <c r="P1153" s="23"/>
    </row>
    <row r="1154" spans="1:16" x14ac:dyDescent="0.2">
      <c r="A1154" s="89" t="s">
        <v>0</v>
      </c>
      <c r="B1154" s="23"/>
      <c r="C1154" s="89" t="s">
        <v>482</v>
      </c>
      <c r="D1154" s="23"/>
      <c r="E1154" s="89" t="s">
        <v>483</v>
      </c>
      <c r="F1154" s="23"/>
      <c r="G1154" s="23"/>
      <c r="H1154" s="23"/>
      <c r="I1154" s="23"/>
      <c r="J1154" s="23"/>
      <c r="K1154" s="37">
        <v>1000</v>
      </c>
      <c r="L1154" s="23"/>
      <c r="M1154" s="37">
        <v>0</v>
      </c>
      <c r="N1154" s="23"/>
      <c r="O1154" s="22">
        <v>0</v>
      </c>
      <c r="P1154" s="23"/>
    </row>
    <row r="1155" spans="1:16" x14ac:dyDescent="0.2">
      <c r="A1155" s="70" t="s">
        <v>0</v>
      </c>
      <c r="B1155" s="23"/>
      <c r="C1155" s="70" t="s">
        <v>747</v>
      </c>
      <c r="D1155" s="23"/>
      <c r="E1155" s="70" t="s">
        <v>748</v>
      </c>
      <c r="F1155" s="23"/>
      <c r="G1155" s="23"/>
      <c r="H1155" s="23"/>
      <c r="I1155" s="23"/>
      <c r="J1155" s="23"/>
      <c r="K1155" s="61" t="s">
        <v>0</v>
      </c>
      <c r="L1155" s="23"/>
      <c r="M1155" s="61">
        <v>0</v>
      </c>
      <c r="N1155" s="23"/>
      <c r="O1155" s="62" t="s">
        <v>0</v>
      </c>
      <c r="P1155" s="23"/>
    </row>
    <row r="1156" spans="1:16" ht="35.25" customHeight="1" x14ac:dyDescent="0.2">
      <c r="A1156" s="102"/>
      <c r="B1156" s="23"/>
      <c r="C1156" s="102" t="s">
        <v>751</v>
      </c>
      <c r="D1156" s="23"/>
      <c r="E1156" s="112" t="s">
        <v>752</v>
      </c>
      <c r="F1156" s="52"/>
      <c r="G1156" s="52"/>
      <c r="H1156" s="52"/>
      <c r="I1156" s="52"/>
      <c r="J1156" s="52"/>
      <c r="K1156" s="103">
        <v>1070000</v>
      </c>
      <c r="L1156" s="23"/>
      <c r="M1156" s="103">
        <v>1067476.97</v>
      </c>
      <c r="N1156" s="23"/>
      <c r="O1156" s="104">
        <v>99.76</v>
      </c>
      <c r="P1156" s="23"/>
    </row>
    <row r="1157" spans="1:16" x14ac:dyDescent="0.2">
      <c r="A1157" s="99" t="s">
        <v>0</v>
      </c>
      <c r="B1157" s="23"/>
      <c r="C1157" s="99" t="s">
        <v>181</v>
      </c>
      <c r="D1157" s="23"/>
      <c r="E1157" s="23"/>
      <c r="F1157" s="23"/>
      <c r="G1157" s="23"/>
      <c r="H1157" s="23"/>
      <c r="I1157" s="23"/>
      <c r="J1157" s="23"/>
      <c r="K1157" s="100">
        <v>100000</v>
      </c>
      <c r="L1157" s="23"/>
      <c r="M1157" s="100">
        <v>100000</v>
      </c>
      <c r="N1157" s="23"/>
      <c r="O1157" s="101">
        <v>100</v>
      </c>
      <c r="P1157" s="23"/>
    </row>
    <row r="1158" spans="1:16" x14ac:dyDescent="0.2">
      <c r="A1158" s="99" t="s">
        <v>0</v>
      </c>
      <c r="B1158" s="23"/>
      <c r="C1158" s="99" t="s">
        <v>189</v>
      </c>
      <c r="D1158" s="23"/>
      <c r="E1158" s="23"/>
      <c r="F1158" s="23"/>
      <c r="G1158" s="23"/>
      <c r="H1158" s="23"/>
      <c r="I1158" s="23"/>
      <c r="J1158" s="23"/>
      <c r="K1158" s="100">
        <v>100000</v>
      </c>
      <c r="L1158" s="23"/>
      <c r="M1158" s="100">
        <v>100000</v>
      </c>
      <c r="N1158" s="23"/>
      <c r="O1158" s="101">
        <v>100</v>
      </c>
      <c r="P1158" s="23"/>
    </row>
    <row r="1159" spans="1:16" x14ac:dyDescent="0.2">
      <c r="A1159" s="89" t="s">
        <v>0</v>
      </c>
      <c r="B1159" s="23"/>
      <c r="C1159" s="89" t="s">
        <v>753</v>
      </c>
      <c r="D1159" s="23"/>
      <c r="E1159" s="89" t="s">
        <v>754</v>
      </c>
      <c r="F1159" s="23"/>
      <c r="G1159" s="23"/>
      <c r="H1159" s="23"/>
      <c r="I1159" s="23"/>
      <c r="J1159" s="23"/>
      <c r="K1159" s="37">
        <v>100000</v>
      </c>
      <c r="L1159" s="23"/>
      <c r="M1159" s="37">
        <v>100000</v>
      </c>
      <c r="N1159" s="23"/>
      <c r="O1159" s="22">
        <v>100</v>
      </c>
      <c r="P1159" s="23"/>
    </row>
    <row r="1160" spans="1:16" x14ac:dyDescent="0.2">
      <c r="A1160" s="70" t="s">
        <v>0</v>
      </c>
      <c r="B1160" s="23"/>
      <c r="C1160" s="70" t="s">
        <v>755</v>
      </c>
      <c r="D1160" s="23"/>
      <c r="E1160" s="70" t="s">
        <v>756</v>
      </c>
      <c r="F1160" s="23"/>
      <c r="G1160" s="23"/>
      <c r="H1160" s="23"/>
      <c r="I1160" s="23"/>
      <c r="J1160" s="23"/>
      <c r="K1160" s="61" t="s">
        <v>0</v>
      </c>
      <c r="L1160" s="23"/>
      <c r="M1160" s="61">
        <v>100000</v>
      </c>
      <c r="N1160" s="23"/>
      <c r="O1160" s="62" t="s">
        <v>0</v>
      </c>
      <c r="P1160" s="23"/>
    </row>
    <row r="1161" spans="1:16" x14ac:dyDescent="0.2">
      <c r="A1161" s="99" t="s">
        <v>0</v>
      </c>
      <c r="B1161" s="23"/>
      <c r="C1161" s="99" t="s">
        <v>192</v>
      </c>
      <c r="D1161" s="23"/>
      <c r="E1161" s="23"/>
      <c r="F1161" s="23"/>
      <c r="G1161" s="23"/>
      <c r="H1161" s="23"/>
      <c r="I1161" s="23"/>
      <c r="J1161" s="23"/>
      <c r="K1161" s="100">
        <v>970000</v>
      </c>
      <c r="L1161" s="23"/>
      <c r="M1161" s="100">
        <v>967476.97</v>
      </c>
      <c r="N1161" s="23"/>
      <c r="O1161" s="101">
        <v>99.74</v>
      </c>
      <c r="P1161" s="23"/>
    </row>
    <row r="1162" spans="1:16" x14ac:dyDescent="0.2">
      <c r="A1162" s="99" t="s">
        <v>0</v>
      </c>
      <c r="B1162" s="23"/>
      <c r="C1162" s="99" t="s">
        <v>199</v>
      </c>
      <c r="D1162" s="23"/>
      <c r="E1162" s="23"/>
      <c r="F1162" s="23"/>
      <c r="G1162" s="23"/>
      <c r="H1162" s="23"/>
      <c r="I1162" s="23"/>
      <c r="J1162" s="23"/>
      <c r="K1162" s="100">
        <v>970000</v>
      </c>
      <c r="L1162" s="23"/>
      <c r="M1162" s="100">
        <v>967476.97</v>
      </c>
      <c r="N1162" s="23"/>
      <c r="O1162" s="101">
        <v>99.74</v>
      </c>
      <c r="P1162" s="23"/>
    </row>
    <row r="1163" spans="1:16" x14ac:dyDescent="0.2">
      <c r="A1163" s="89" t="s">
        <v>0</v>
      </c>
      <c r="B1163" s="23"/>
      <c r="C1163" s="89" t="s">
        <v>753</v>
      </c>
      <c r="D1163" s="23"/>
      <c r="E1163" s="89" t="s">
        <v>754</v>
      </c>
      <c r="F1163" s="23"/>
      <c r="G1163" s="23"/>
      <c r="H1163" s="23"/>
      <c r="I1163" s="23"/>
      <c r="J1163" s="23"/>
      <c r="K1163" s="37">
        <v>970000</v>
      </c>
      <c r="L1163" s="23"/>
      <c r="M1163" s="37">
        <v>967476.97</v>
      </c>
      <c r="N1163" s="23"/>
      <c r="O1163" s="22">
        <v>99.74</v>
      </c>
      <c r="P1163" s="23"/>
    </row>
    <row r="1164" spans="1:16" x14ac:dyDescent="0.2">
      <c r="A1164" s="70" t="s">
        <v>0</v>
      </c>
      <c r="B1164" s="23"/>
      <c r="C1164" s="70" t="s">
        <v>755</v>
      </c>
      <c r="D1164" s="23"/>
      <c r="E1164" s="70" t="s">
        <v>756</v>
      </c>
      <c r="F1164" s="23"/>
      <c r="G1164" s="23"/>
      <c r="H1164" s="23"/>
      <c r="I1164" s="23"/>
      <c r="J1164" s="23"/>
      <c r="K1164" s="61" t="s">
        <v>0</v>
      </c>
      <c r="L1164" s="23"/>
      <c r="M1164" s="61">
        <v>967476.97</v>
      </c>
      <c r="N1164" s="23"/>
      <c r="O1164" s="62" t="s">
        <v>0</v>
      </c>
      <c r="P1164" s="23"/>
    </row>
    <row r="1165" spans="1:16" x14ac:dyDescent="0.2">
      <c r="A1165" s="102"/>
      <c r="B1165" s="23"/>
      <c r="C1165" s="102" t="s">
        <v>757</v>
      </c>
      <c r="D1165" s="23"/>
      <c r="E1165" s="102" t="s">
        <v>758</v>
      </c>
      <c r="F1165" s="23"/>
      <c r="G1165" s="23"/>
      <c r="H1165" s="23"/>
      <c r="I1165" s="23"/>
      <c r="J1165" s="23"/>
      <c r="K1165" s="103">
        <v>251792.05</v>
      </c>
      <c r="L1165" s="23"/>
      <c r="M1165" s="103">
        <v>251792.05</v>
      </c>
      <c r="N1165" s="23"/>
      <c r="O1165" s="104">
        <v>100</v>
      </c>
      <c r="P1165" s="23"/>
    </row>
    <row r="1166" spans="1:16" x14ac:dyDescent="0.2">
      <c r="A1166" s="99" t="s">
        <v>0</v>
      </c>
      <c r="B1166" s="23"/>
      <c r="C1166" s="99" t="s">
        <v>192</v>
      </c>
      <c r="D1166" s="23"/>
      <c r="E1166" s="23"/>
      <c r="F1166" s="23"/>
      <c r="G1166" s="23"/>
      <c r="H1166" s="23"/>
      <c r="I1166" s="23"/>
      <c r="J1166" s="23"/>
      <c r="K1166" s="100">
        <v>251792.05</v>
      </c>
      <c r="L1166" s="23"/>
      <c r="M1166" s="100">
        <v>251792.05</v>
      </c>
      <c r="N1166" s="23"/>
      <c r="O1166" s="101">
        <v>100</v>
      </c>
      <c r="P1166" s="23"/>
    </row>
    <row r="1167" spans="1:16" x14ac:dyDescent="0.2">
      <c r="A1167" s="99" t="s">
        <v>0</v>
      </c>
      <c r="B1167" s="23"/>
      <c r="C1167" s="99" t="s">
        <v>199</v>
      </c>
      <c r="D1167" s="23"/>
      <c r="E1167" s="23"/>
      <c r="F1167" s="23"/>
      <c r="G1167" s="23"/>
      <c r="H1167" s="23"/>
      <c r="I1167" s="23"/>
      <c r="J1167" s="23"/>
      <c r="K1167" s="100">
        <v>251792.05</v>
      </c>
      <c r="L1167" s="23"/>
      <c r="M1167" s="100">
        <v>251792.05</v>
      </c>
      <c r="N1167" s="23"/>
      <c r="O1167" s="101">
        <v>100</v>
      </c>
      <c r="P1167" s="23"/>
    </row>
    <row r="1168" spans="1:16" x14ac:dyDescent="0.2">
      <c r="A1168" s="89" t="s">
        <v>0</v>
      </c>
      <c r="B1168" s="23"/>
      <c r="C1168" s="89" t="s">
        <v>339</v>
      </c>
      <c r="D1168" s="23"/>
      <c r="E1168" s="89" t="s">
        <v>340</v>
      </c>
      <c r="F1168" s="23"/>
      <c r="G1168" s="23"/>
      <c r="H1168" s="23"/>
      <c r="I1168" s="23"/>
      <c r="J1168" s="23"/>
      <c r="K1168" s="37">
        <v>30717</v>
      </c>
      <c r="L1168" s="23"/>
      <c r="M1168" s="37">
        <v>30717</v>
      </c>
      <c r="N1168" s="23"/>
      <c r="O1168" s="22">
        <v>100</v>
      </c>
      <c r="P1168" s="23"/>
    </row>
    <row r="1169" spans="1:16" x14ac:dyDescent="0.2">
      <c r="A1169" s="70" t="s">
        <v>0</v>
      </c>
      <c r="B1169" s="23"/>
      <c r="C1169" s="70" t="s">
        <v>341</v>
      </c>
      <c r="D1169" s="23"/>
      <c r="E1169" s="70" t="s">
        <v>340</v>
      </c>
      <c r="F1169" s="23"/>
      <c r="G1169" s="23"/>
      <c r="H1169" s="23"/>
      <c r="I1169" s="23"/>
      <c r="J1169" s="23"/>
      <c r="K1169" s="61" t="s">
        <v>0</v>
      </c>
      <c r="L1169" s="23"/>
      <c r="M1169" s="61">
        <v>30717</v>
      </c>
      <c r="N1169" s="23"/>
      <c r="O1169" s="62" t="s">
        <v>0</v>
      </c>
      <c r="P1169" s="23"/>
    </row>
    <row r="1170" spans="1:16" x14ac:dyDescent="0.2">
      <c r="A1170" s="89" t="s">
        <v>0</v>
      </c>
      <c r="B1170" s="23"/>
      <c r="C1170" s="89" t="s">
        <v>482</v>
      </c>
      <c r="D1170" s="23"/>
      <c r="E1170" s="89" t="s">
        <v>483</v>
      </c>
      <c r="F1170" s="23"/>
      <c r="G1170" s="23"/>
      <c r="H1170" s="23"/>
      <c r="I1170" s="23"/>
      <c r="J1170" s="23"/>
      <c r="K1170" s="37">
        <v>221075.05</v>
      </c>
      <c r="L1170" s="23"/>
      <c r="M1170" s="37">
        <v>221075.05</v>
      </c>
      <c r="N1170" s="23"/>
      <c r="O1170" s="22">
        <v>100</v>
      </c>
      <c r="P1170" s="23"/>
    </row>
    <row r="1171" spans="1:16" x14ac:dyDescent="0.2">
      <c r="A1171" s="70" t="s">
        <v>0</v>
      </c>
      <c r="B1171" s="23"/>
      <c r="C1171" s="70" t="s">
        <v>737</v>
      </c>
      <c r="D1171" s="23"/>
      <c r="E1171" s="70" t="s">
        <v>738</v>
      </c>
      <c r="F1171" s="23"/>
      <c r="G1171" s="23"/>
      <c r="H1171" s="23"/>
      <c r="I1171" s="23"/>
      <c r="J1171" s="23"/>
      <c r="K1171" s="61" t="s">
        <v>0</v>
      </c>
      <c r="L1171" s="23"/>
      <c r="M1171" s="61">
        <v>221075.05</v>
      </c>
      <c r="N1171" s="23"/>
      <c r="O1171" s="62" t="s">
        <v>0</v>
      </c>
      <c r="P1171" s="23"/>
    </row>
    <row r="1172" spans="1:16" x14ac:dyDescent="0.2">
      <c r="A1172" s="102"/>
      <c r="B1172" s="23"/>
      <c r="C1172" s="102" t="s">
        <v>759</v>
      </c>
      <c r="D1172" s="23"/>
      <c r="E1172" s="102" t="s">
        <v>760</v>
      </c>
      <c r="F1172" s="23"/>
      <c r="G1172" s="23"/>
      <c r="H1172" s="23"/>
      <c r="I1172" s="23"/>
      <c r="J1172" s="23"/>
      <c r="K1172" s="103">
        <v>2874500</v>
      </c>
      <c r="L1172" s="23"/>
      <c r="M1172" s="103">
        <v>2863486.11</v>
      </c>
      <c r="N1172" s="23"/>
      <c r="O1172" s="104">
        <v>99.62</v>
      </c>
      <c r="P1172" s="23"/>
    </row>
    <row r="1173" spans="1:16" x14ac:dyDescent="0.2">
      <c r="A1173" s="99" t="s">
        <v>0</v>
      </c>
      <c r="B1173" s="23"/>
      <c r="C1173" s="99" t="s">
        <v>181</v>
      </c>
      <c r="D1173" s="23"/>
      <c r="E1173" s="23"/>
      <c r="F1173" s="23"/>
      <c r="G1173" s="23"/>
      <c r="H1173" s="23"/>
      <c r="I1173" s="23"/>
      <c r="J1173" s="23"/>
      <c r="K1173" s="100">
        <v>1672000</v>
      </c>
      <c r="L1173" s="23"/>
      <c r="M1173" s="100">
        <v>1660986.11</v>
      </c>
      <c r="N1173" s="23"/>
      <c r="O1173" s="101">
        <v>99.34</v>
      </c>
      <c r="P1173" s="23"/>
    </row>
    <row r="1174" spans="1:16" x14ac:dyDescent="0.2">
      <c r="A1174" s="99" t="s">
        <v>0</v>
      </c>
      <c r="B1174" s="23"/>
      <c r="C1174" s="99" t="s">
        <v>187</v>
      </c>
      <c r="D1174" s="23"/>
      <c r="E1174" s="23"/>
      <c r="F1174" s="23"/>
      <c r="G1174" s="23"/>
      <c r="H1174" s="23"/>
      <c r="I1174" s="23"/>
      <c r="J1174" s="23"/>
      <c r="K1174" s="100">
        <v>1672000</v>
      </c>
      <c r="L1174" s="23"/>
      <c r="M1174" s="100">
        <v>1660986.11</v>
      </c>
      <c r="N1174" s="23"/>
      <c r="O1174" s="101">
        <v>99.34</v>
      </c>
      <c r="P1174" s="23"/>
    </row>
    <row r="1175" spans="1:16" x14ac:dyDescent="0.2">
      <c r="A1175" s="89" t="s">
        <v>0</v>
      </c>
      <c r="B1175" s="23"/>
      <c r="C1175" s="89" t="s">
        <v>639</v>
      </c>
      <c r="D1175" s="23"/>
      <c r="E1175" s="89" t="s">
        <v>640</v>
      </c>
      <c r="F1175" s="23"/>
      <c r="G1175" s="23"/>
      <c r="H1175" s="23"/>
      <c r="I1175" s="23"/>
      <c r="J1175" s="23"/>
      <c r="K1175" s="37">
        <v>1672000</v>
      </c>
      <c r="L1175" s="23"/>
      <c r="M1175" s="37">
        <v>1660986.11</v>
      </c>
      <c r="N1175" s="23"/>
      <c r="O1175" s="22">
        <v>99.34</v>
      </c>
      <c r="P1175" s="23"/>
    </row>
    <row r="1176" spans="1:16" x14ac:dyDescent="0.2">
      <c r="A1176" s="70" t="s">
        <v>0</v>
      </c>
      <c r="B1176" s="23"/>
      <c r="C1176" s="70" t="s">
        <v>641</v>
      </c>
      <c r="D1176" s="23"/>
      <c r="E1176" s="70" t="s">
        <v>642</v>
      </c>
      <c r="F1176" s="23"/>
      <c r="G1176" s="23"/>
      <c r="H1176" s="23"/>
      <c r="I1176" s="23"/>
      <c r="J1176" s="23"/>
      <c r="K1176" s="61" t="s">
        <v>0</v>
      </c>
      <c r="L1176" s="23"/>
      <c r="M1176" s="61">
        <v>1660986.11</v>
      </c>
      <c r="N1176" s="23"/>
      <c r="O1176" s="62" t="s">
        <v>0</v>
      </c>
      <c r="P1176" s="23"/>
    </row>
    <row r="1177" spans="1:16" x14ac:dyDescent="0.2">
      <c r="A1177" s="99" t="s">
        <v>0</v>
      </c>
      <c r="B1177" s="23"/>
      <c r="C1177" s="99" t="s">
        <v>192</v>
      </c>
      <c r="D1177" s="23"/>
      <c r="E1177" s="23"/>
      <c r="F1177" s="23"/>
      <c r="G1177" s="23"/>
      <c r="H1177" s="23"/>
      <c r="I1177" s="23"/>
      <c r="J1177" s="23"/>
      <c r="K1177" s="100">
        <v>1202500</v>
      </c>
      <c r="L1177" s="23"/>
      <c r="M1177" s="100">
        <v>1202500</v>
      </c>
      <c r="N1177" s="23"/>
      <c r="O1177" s="101">
        <v>100</v>
      </c>
      <c r="P1177" s="23"/>
    </row>
    <row r="1178" spans="1:16" x14ac:dyDescent="0.2">
      <c r="A1178" s="99" t="s">
        <v>0</v>
      </c>
      <c r="B1178" s="23"/>
      <c r="C1178" s="99" t="s">
        <v>196</v>
      </c>
      <c r="D1178" s="23"/>
      <c r="E1178" s="23"/>
      <c r="F1178" s="23"/>
      <c r="G1178" s="23"/>
      <c r="H1178" s="23"/>
      <c r="I1178" s="23"/>
      <c r="J1178" s="23"/>
      <c r="K1178" s="100">
        <v>200000</v>
      </c>
      <c r="L1178" s="23"/>
      <c r="M1178" s="100">
        <v>200000</v>
      </c>
      <c r="N1178" s="23"/>
      <c r="O1178" s="101">
        <v>100</v>
      </c>
      <c r="P1178" s="23"/>
    </row>
    <row r="1179" spans="1:16" x14ac:dyDescent="0.2">
      <c r="A1179" s="89" t="s">
        <v>0</v>
      </c>
      <c r="B1179" s="23"/>
      <c r="C1179" s="89" t="s">
        <v>639</v>
      </c>
      <c r="D1179" s="23"/>
      <c r="E1179" s="89" t="s">
        <v>640</v>
      </c>
      <c r="F1179" s="23"/>
      <c r="G1179" s="23"/>
      <c r="H1179" s="23"/>
      <c r="I1179" s="23"/>
      <c r="J1179" s="23"/>
      <c r="K1179" s="37">
        <v>200000</v>
      </c>
      <c r="L1179" s="23"/>
      <c r="M1179" s="37">
        <v>200000</v>
      </c>
      <c r="N1179" s="23"/>
      <c r="O1179" s="22">
        <v>100</v>
      </c>
      <c r="P1179" s="23"/>
    </row>
    <row r="1180" spans="1:16" x14ac:dyDescent="0.2">
      <c r="A1180" s="70" t="s">
        <v>0</v>
      </c>
      <c r="B1180" s="23"/>
      <c r="C1180" s="70" t="s">
        <v>641</v>
      </c>
      <c r="D1180" s="23"/>
      <c r="E1180" s="70" t="s">
        <v>642</v>
      </c>
      <c r="F1180" s="23"/>
      <c r="G1180" s="23"/>
      <c r="H1180" s="23"/>
      <c r="I1180" s="23"/>
      <c r="J1180" s="23"/>
      <c r="K1180" s="61" t="s">
        <v>0</v>
      </c>
      <c r="L1180" s="23"/>
      <c r="M1180" s="61">
        <v>200000</v>
      </c>
      <c r="N1180" s="23"/>
      <c r="O1180" s="62" t="s">
        <v>0</v>
      </c>
      <c r="P1180" s="23"/>
    </row>
    <row r="1181" spans="1:16" x14ac:dyDescent="0.2">
      <c r="A1181" s="99" t="s">
        <v>0</v>
      </c>
      <c r="B1181" s="23"/>
      <c r="C1181" s="99" t="s">
        <v>199</v>
      </c>
      <c r="D1181" s="23"/>
      <c r="E1181" s="23"/>
      <c r="F1181" s="23"/>
      <c r="G1181" s="23"/>
      <c r="H1181" s="23"/>
      <c r="I1181" s="23"/>
      <c r="J1181" s="23"/>
      <c r="K1181" s="100">
        <v>1002500</v>
      </c>
      <c r="L1181" s="23"/>
      <c r="M1181" s="100">
        <v>1002500</v>
      </c>
      <c r="N1181" s="23"/>
      <c r="O1181" s="101">
        <v>100</v>
      </c>
      <c r="P1181" s="23"/>
    </row>
    <row r="1182" spans="1:16" x14ac:dyDescent="0.2">
      <c r="A1182" s="89" t="s">
        <v>0</v>
      </c>
      <c r="B1182" s="23"/>
      <c r="C1182" s="89" t="s">
        <v>639</v>
      </c>
      <c r="D1182" s="23"/>
      <c r="E1182" s="89" t="s">
        <v>640</v>
      </c>
      <c r="F1182" s="23"/>
      <c r="G1182" s="23"/>
      <c r="H1182" s="23"/>
      <c r="I1182" s="23"/>
      <c r="J1182" s="23"/>
      <c r="K1182" s="37">
        <v>946625</v>
      </c>
      <c r="L1182" s="23"/>
      <c r="M1182" s="37">
        <v>946625</v>
      </c>
      <c r="N1182" s="23"/>
      <c r="O1182" s="22">
        <v>100</v>
      </c>
      <c r="P1182" s="23"/>
    </row>
    <row r="1183" spans="1:16" x14ac:dyDescent="0.2">
      <c r="A1183" s="70" t="s">
        <v>0</v>
      </c>
      <c r="B1183" s="23"/>
      <c r="C1183" s="70" t="s">
        <v>641</v>
      </c>
      <c r="D1183" s="23"/>
      <c r="E1183" s="70" t="s">
        <v>642</v>
      </c>
      <c r="F1183" s="23"/>
      <c r="G1183" s="23"/>
      <c r="H1183" s="23"/>
      <c r="I1183" s="23"/>
      <c r="J1183" s="23"/>
      <c r="K1183" s="61" t="s">
        <v>0</v>
      </c>
      <c r="L1183" s="23"/>
      <c r="M1183" s="61">
        <v>946625</v>
      </c>
      <c r="N1183" s="23"/>
      <c r="O1183" s="62" t="s">
        <v>0</v>
      </c>
      <c r="P1183" s="23"/>
    </row>
    <row r="1184" spans="1:16" x14ac:dyDescent="0.2">
      <c r="A1184" s="89" t="s">
        <v>0</v>
      </c>
      <c r="B1184" s="23"/>
      <c r="C1184" s="89" t="s">
        <v>466</v>
      </c>
      <c r="D1184" s="23"/>
      <c r="E1184" s="89" t="s">
        <v>467</v>
      </c>
      <c r="F1184" s="23"/>
      <c r="G1184" s="23"/>
      <c r="H1184" s="23"/>
      <c r="I1184" s="23"/>
      <c r="J1184" s="23"/>
      <c r="K1184" s="37">
        <v>55875</v>
      </c>
      <c r="L1184" s="23"/>
      <c r="M1184" s="37">
        <v>55875</v>
      </c>
      <c r="N1184" s="23"/>
      <c r="O1184" s="22">
        <v>100</v>
      </c>
      <c r="P1184" s="23"/>
    </row>
    <row r="1185" spans="1:16" x14ac:dyDescent="0.2">
      <c r="A1185" s="70" t="s">
        <v>0</v>
      </c>
      <c r="B1185" s="23"/>
      <c r="C1185" s="70" t="s">
        <v>686</v>
      </c>
      <c r="D1185" s="23"/>
      <c r="E1185" s="70" t="s">
        <v>687</v>
      </c>
      <c r="F1185" s="23"/>
      <c r="G1185" s="23"/>
      <c r="H1185" s="23"/>
      <c r="I1185" s="23"/>
      <c r="J1185" s="23"/>
      <c r="K1185" s="61" t="s">
        <v>0</v>
      </c>
      <c r="L1185" s="23"/>
      <c r="M1185" s="61">
        <v>31500</v>
      </c>
      <c r="N1185" s="23"/>
      <c r="O1185" s="62" t="s">
        <v>0</v>
      </c>
      <c r="P1185" s="23"/>
    </row>
    <row r="1186" spans="1:16" x14ac:dyDescent="0.2">
      <c r="A1186" s="70" t="s">
        <v>0</v>
      </c>
      <c r="B1186" s="23"/>
      <c r="C1186" s="70" t="s">
        <v>602</v>
      </c>
      <c r="D1186" s="23"/>
      <c r="E1186" s="70" t="s">
        <v>603</v>
      </c>
      <c r="F1186" s="23"/>
      <c r="G1186" s="23"/>
      <c r="H1186" s="23"/>
      <c r="I1186" s="23"/>
      <c r="J1186" s="23"/>
      <c r="K1186" s="61" t="s">
        <v>0</v>
      </c>
      <c r="L1186" s="23"/>
      <c r="M1186" s="61">
        <v>24375</v>
      </c>
      <c r="N1186" s="23"/>
      <c r="O1186" s="62" t="s">
        <v>0</v>
      </c>
      <c r="P1186" s="23"/>
    </row>
    <row r="1187" spans="1:16" ht="32.25" customHeight="1" x14ac:dyDescent="0.2">
      <c r="A1187" s="102"/>
      <c r="B1187" s="23"/>
      <c r="C1187" s="102" t="s">
        <v>761</v>
      </c>
      <c r="D1187" s="23"/>
      <c r="E1187" s="112" t="s">
        <v>762</v>
      </c>
      <c r="F1187" s="52"/>
      <c r="G1187" s="52"/>
      <c r="H1187" s="52"/>
      <c r="I1187" s="52"/>
      <c r="J1187" s="52"/>
      <c r="K1187" s="103">
        <v>1310000</v>
      </c>
      <c r="L1187" s="23"/>
      <c r="M1187" s="103">
        <v>1312523.74</v>
      </c>
      <c r="N1187" s="23"/>
      <c r="O1187" s="104">
        <v>100.19</v>
      </c>
      <c r="P1187" s="23"/>
    </row>
    <row r="1188" spans="1:16" x14ac:dyDescent="0.2">
      <c r="A1188" s="99" t="s">
        <v>0</v>
      </c>
      <c r="B1188" s="23"/>
      <c r="C1188" s="99" t="s">
        <v>192</v>
      </c>
      <c r="D1188" s="23"/>
      <c r="E1188" s="23"/>
      <c r="F1188" s="23"/>
      <c r="G1188" s="23"/>
      <c r="H1188" s="23"/>
      <c r="I1188" s="23"/>
      <c r="J1188" s="23"/>
      <c r="K1188" s="100">
        <v>1310000</v>
      </c>
      <c r="L1188" s="23"/>
      <c r="M1188" s="100">
        <v>1312523.74</v>
      </c>
      <c r="N1188" s="23"/>
      <c r="O1188" s="101">
        <v>100.19</v>
      </c>
      <c r="P1188" s="23"/>
    </row>
    <row r="1189" spans="1:16" x14ac:dyDescent="0.2">
      <c r="A1189" s="99" t="s">
        <v>0</v>
      </c>
      <c r="B1189" s="23"/>
      <c r="C1189" s="99" t="s">
        <v>193</v>
      </c>
      <c r="D1189" s="23"/>
      <c r="E1189" s="23"/>
      <c r="F1189" s="23"/>
      <c r="G1189" s="23"/>
      <c r="H1189" s="23"/>
      <c r="I1189" s="23"/>
      <c r="J1189" s="23"/>
      <c r="K1189" s="100">
        <v>500000</v>
      </c>
      <c r="L1189" s="23"/>
      <c r="M1189" s="100">
        <v>500000</v>
      </c>
      <c r="N1189" s="23"/>
      <c r="O1189" s="101">
        <v>100</v>
      </c>
      <c r="P1189" s="23"/>
    </row>
    <row r="1190" spans="1:16" x14ac:dyDescent="0.2">
      <c r="A1190" s="89" t="s">
        <v>0</v>
      </c>
      <c r="B1190" s="23"/>
      <c r="C1190" s="89" t="s">
        <v>482</v>
      </c>
      <c r="D1190" s="23"/>
      <c r="E1190" s="89" t="s">
        <v>483</v>
      </c>
      <c r="F1190" s="23"/>
      <c r="G1190" s="23"/>
      <c r="H1190" s="23"/>
      <c r="I1190" s="23"/>
      <c r="J1190" s="23"/>
      <c r="K1190" s="37">
        <v>500000</v>
      </c>
      <c r="L1190" s="23"/>
      <c r="M1190" s="37">
        <v>500000</v>
      </c>
      <c r="N1190" s="23"/>
      <c r="O1190" s="22">
        <v>100</v>
      </c>
      <c r="P1190" s="23"/>
    </row>
    <row r="1191" spans="1:16" x14ac:dyDescent="0.2">
      <c r="A1191" s="70" t="s">
        <v>0</v>
      </c>
      <c r="B1191" s="23"/>
      <c r="C1191" s="70" t="s">
        <v>737</v>
      </c>
      <c r="D1191" s="23"/>
      <c r="E1191" s="70" t="s">
        <v>738</v>
      </c>
      <c r="F1191" s="23"/>
      <c r="G1191" s="23"/>
      <c r="H1191" s="23"/>
      <c r="I1191" s="23"/>
      <c r="J1191" s="23"/>
      <c r="K1191" s="61" t="s">
        <v>0</v>
      </c>
      <c r="L1191" s="23"/>
      <c r="M1191" s="61">
        <v>500000</v>
      </c>
      <c r="N1191" s="23"/>
      <c r="O1191" s="62" t="s">
        <v>0</v>
      </c>
      <c r="P1191" s="23"/>
    </row>
    <row r="1192" spans="1:16" x14ac:dyDescent="0.2">
      <c r="A1192" s="99" t="s">
        <v>0</v>
      </c>
      <c r="B1192" s="23"/>
      <c r="C1192" s="99" t="s">
        <v>196</v>
      </c>
      <c r="D1192" s="23"/>
      <c r="E1192" s="23"/>
      <c r="F1192" s="23"/>
      <c r="G1192" s="23"/>
      <c r="H1192" s="23"/>
      <c r="I1192" s="23"/>
      <c r="J1192" s="23"/>
      <c r="K1192" s="100">
        <v>287300</v>
      </c>
      <c r="L1192" s="23"/>
      <c r="M1192" s="100">
        <v>287300</v>
      </c>
      <c r="N1192" s="23"/>
      <c r="O1192" s="101">
        <v>100</v>
      </c>
      <c r="P1192" s="23"/>
    </row>
    <row r="1193" spans="1:16" x14ac:dyDescent="0.2">
      <c r="A1193" s="89" t="s">
        <v>0</v>
      </c>
      <c r="B1193" s="23"/>
      <c r="C1193" s="89" t="s">
        <v>482</v>
      </c>
      <c r="D1193" s="23"/>
      <c r="E1193" s="89" t="s">
        <v>483</v>
      </c>
      <c r="F1193" s="23"/>
      <c r="G1193" s="23"/>
      <c r="H1193" s="23"/>
      <c r="I1193" s="23"/>
      <c r="J1193" s="23"/>
      <c r="K1193" s="37">
        <v>287300</v>
      </c>
      <c r="L1193" s="23"/>
      <c r="M1193" s="37">
        <v>287300</v>
      </c>
      <c r="N1193" s="23"/>
      <c r="O1193" s="22">
        <v>100</v>
      </c>
      <c r="P1193" s="23"/>
    </row>
    <row r="1194" spans="1:16" x14ac:dyDescent="0.2">
      <c r="A1194" s="70" t="s">
        <v>0</v>
      </c>
      <c r="B1194" s="23"/>
      <c r="C1194" s="70" t="s">
        <v>737</v>
      </c>
      <c r="D1194" s="23"/>
      <c r="E1194" s="70" t="s">
        <v>738</v>
      </c>
      <c r="F1194" s="23"/>
      <c r="G1194" s="23"/>
      <c r="H1194" s="23"/>
      <c r="I1194" s="23"/>
      <c r="J1194" s="23"/>
      <c r="K1194" s="61" t="s">
        <v>0</v>
      </c>
      <c r="L1194" s="23"/>
      <c r="M1194" s="61">
        <v>287300</v>
      </c>
      <c r="N1194" s="23"/>
      <c r="O1194" s="62" t="s">
        <v>0</v>
      </c>
      <c r="P1194" s="23"/>
    </row>
    <row r="1195" spans="1:16" x14ac:dyDescent="0.2">
      <c r="A1195" s="99" t="s">
        <v>0</v>
      </c>
      <c r="B1195" s="23"/>
      <c r="C1195" s="99" t="s">
        <v>199</v>
      </c>
      <c r="D1195" s="23"/>
      <c r="E1195" s="23"/>
      <c r="F1195" s="23"/>
      <c r="G1195" s="23"/>
      <c r="H1195" s="23"/>
      <c r="I1195" s="23"/>
      <c r="J1195" s="23"/>
      <c r="K1195" s="100">
        <v>522700</v>
      </c>
      <c r="L1195" s="23"/>
      <c r="M1195" s="100">
        <v>525223.74</v>
      </c>
      <c r="N1195" s="23"/>
      <c r="O1195" s="101">
        <v>100.48</v>
      </c>
      <c r="P1195" s="23"/>
    </row>
    <row r="1196" spans="1:16" x14ac:dyDescent="0.2">
      <c r="A1196" s="89" t="s">
        <v>0</v>
      </c>
      <c r="B1196" s="23"/>
      <c r="C1196" s="89" t="s">
        <v>482</v>
      </c>
      <c r="D1196" s="23"/>
      <c r="E1196" s="89" t="s">
        <v>483</v>
      </c>
      <c r="F1196" s="23"/>
      <c r="G1196" s="23"/>
      <c r="H1196" s="23"/>
      <c r="I1196" s="23"/>
      <c r="J1196" s="23"/>
      <c r="K1196" s="37">
        <v>522700</v>
      </c>
      <c r="L1196" s="23"/>
      <c r="M1196" s="37">
        <v>525223.74</v>
      </c>
      <c r="N1196" s="23"/>
      <c r="O1196" s="22">
        <v>100.48</v>
      </c>
      <c r="P1196" s="23"/>
    </row>
    <row r="1197" spans="1:16" x14ac:dyDescent="0.2">
      <c r="A1197" s="70" t="s">
        <v>0</v>
      </c>
      <c r="B1197" s="23"/>
      <c r="C1197" s="70" t="s">
        <v>737</v>
      </c>
      <c r="D1197" s="23"/>
      <c r="E1197" s="70" t="s">
        <v>738</v>
      </c>
      <c r="F1197" s="23"/>
      <c r="G1197" s="23"/>
      <c r="H1197" s="23"/>
      <c r="I1197" s="23"/>
      <c r="J1197" s="23"/>
      <c r="K1197" s="61" t="s">
        <v>0</v>
      </c>
      <c r="L1197" s="23"/>
      <c r="M1197" s="61">
        <v>525223.74</v>
      </c>
      <c r="N1197" s="23"/>
      <c r="O1197" s="62" t="s">
        <v>0</v>
      </c>
      <c r="P1197" s="23"/>
    </row>
    <row r="1198" spans="1:16" ht="29.25" customHeight="1" x14ac:dyDescent="0.2">
      <c r="A1198" s="102"/>
      <c r="B1198" s="23"/>
      <c r="C1198" s="102" t="s">
        <v>763</v>
      </c>
      <c r="D1198" s="23"/>
      <c r="E1198" s="112" t="s">
        <v>764</v>
      </c>
      <c r="F1198" s="52"/>
      <c r="G1198" s="52"/>
      <c r="H1198" s="52"/>
      <c r="I1198" s="52"/>
      <c r="J1198" s="52"/>
      <c r="K1198" s="103">
        <v>40000</v>
      </c>
      <c r="L1198" s="23"/>
      <c r="M1198" s="103">
        <v>39375</v>
      </c>
      <c r="N1198" s="23"/>
      <c r="O1198" s="104">
        <v>98.44</v>
      </c>
      <c r="P1198" s="23"/>
    </row>
    <row r="1199" spans="1:16" x14ac:dyDescent="0.2">
      <c r="A1199" s="99" t="s">
        <v>0</v>
      </c>
      <c r="B1199" s="23"/>
      <c r="C1199" s="99" t="s">
        <v>181</v>
      </c>
      <c r="D1199" s="23"/>
      <c r="E1199" s="23"/>
      <c r="F1199" s="23"/>
      <c r="G1199" s="23"/>
      <c r="H1199" s="23"/>
      <c r="I1199" s="23"/>
      <c r="J1199" s="23"/>
      <c r="K1199" s="100">
        <v>40000</v>
      </c>
      <c r="L1199" s="23"/>
      <c r="M1199" s="100">
        <v>39375</v>
      </c>
      <c r="N1199" s="23"/>
      <c r="O1199" s="101">
        <v>98.44</v>
      </c>
      <c r="P1199" s="23"/>
    </row>
    <row r="1200" spans="1:16" x14ac:dyDescent="0.2">
      <c r="A1200" s="99" t="s">
        <v>0</v>
      </c>
      <c r="B1200" s="23"/>
      <c r="C1200" s="99" t="s">
        <v>187</v>
      </c>
      <c r="D1200" s="23"/>
      <c r="E1200" s="23"/>
      <c r="F1200" s="23"/>
      <c r="G1200" s="23"/>
      <c r="H1200" s="23"/>
      <c r="I1200" s="23"/>
      <c r="J1200" s="23"/>
      <c r="K1200" s="100">
        <v>40000</v>
      </c>
      <c r="L1200" s="23"/>
      <c r="M1200" s="100">
        <v>39375</v>
      </c>
      <c r="N1200" s="23"/>
      <c r="O1200" s="101">
        <v>98.44</v>
      </c>
      <c r="P1200" s="23"/>
    </row>
    <row r="1201" spans="1:16" x14ac:dyDescent="0.2">
      <c r="A1201" s="89" t="s">
        <v>0</v>
      </c>
      <c r="B1201" s="23"/>
      <c r="C1201" s="89" t="s">
        <v>482</v>
      </c>
      <c r="D1201" s="23"/>
      <c r="E1201" s="89" t="s">
        <v>483</v>
      </c>
      <c r="F1201" s="23"/>
      <c r="G1201" s="23"/>
      <c r="H1201" s="23"/>
      <c r="I1201" s="23"/>
      <c r="J1201" s="23"/>
      <c r="K1201" s="37">
        <v>40000</v>
      </c>
      <c r="L1201" s="23"/>
      <c r="M1201" s="37">
        <v>39375</v>
      </c>
      <c r="N1201" s="23"/>
      <c r="O1201" s="22">
        <v>98.44</v>
      </c>
      <c r="P1201" s="23"/>
    </row>
    <row r="1202" spans="1:16" x14ac:dyDescent="0.2">
      <c r="A1202" s="70" t="s">
        <v>0</v>
      </c>
      <c r="B1202" s="23"/>
      <c r="C1202" s="70" t="s">
        <v>747</v>
      </c>
      <c r="D1202" s="23"/>
      <c r="E1202" s="70" t="s">
        <v>748</v>
      </c>
      <c r="F1202" s="23"/>
      <c r="G1202" s="23"/>
      <c r="H1202" s="23"/>
      <c r="I1202" s="23"/>
      <c r="J1202" s="23"/>
      <c r="K1202" s="61" t="s">
        <v>0</v>
      </c>
      <c r="L1202" s="23"/>
      <c r="M1202" s="61">
        <v>39375</v>
      </c>
      <c r="N1202" s="23"/>
      <c r="O1202" s="62" t="s">
        <v>0</v>
      </c>
      <c r="P1202" s="23"/>
    </row>
    <row r="1203" spans="1:16" x14ac:dyDescent="0.2">
      <c r="A1203" s="105" t="s">
        <v>0</v>
      </c>
      <c r="B1203" s="23"/>
      <c r="C1203" s="105" t="s">
        <v>765</v>
      </c>
      <c r="D1203" s="23"/>
      <c r="E1203" s="105" t="s">
        <v>766</v>
      </c>
      <c r="F1203" s="23"/>
      <c r="G1203" s="23"/>
      <c r="H1203" s="23"/>
      <c r="I1203" s="23"/>
      <c r="J1203" s="23"/>
      <c r="K1203" s="107">
        <v>1189314.26</v>
      </c>
      <c r="L1203" s="23"/>
      <c r="M1203" s="107">
        <v>1187939.26</v>
      </c>
      <c r="N1203" s="23"/>
      <c r="O1203" s="108">
        <v>99.88</v>
      </c>
      <c r="P1203" s="23"/>
    </row>
    <row r="1204" spans="1:16" x14ac:dyDescent="0.2">
      <c r="A1204" s="102"/>
      <c r="B1204" s="23"/>
      <c r="C1204" s="102" t="s">
        <v>767</v>
      </c>
      <c r="D1204" s="23"/>
      <c r="E1204" s="102" t="s">
        <v>768</v>
      </c>
      <c r="F1204" s="23"/>
      <c r="G1204" s="23"/>
      <c r="H1204" s="23"/>
      <c r="I1204" s="23"/>
      <c r="J1204" s="23"/>
      <c r="K1204" s="103">
        <v>132000</v>
      </c>
      <c r="L1204" s="23"/>
      <c r="M1204" s="103">
        <v>130625</v>
      </c>
      <c r="N1204" s="23"/>
      <c r="O1204" s="104">
        <v>98.96</v>
      </c>
      <c r="P1204" s="23"/>
    </row>
    <row r="1205" spans="1:16" x14ac:dyDescent="0.2">
      <c r="A1205" s="99" t="s">
        <v>0</v>
      </c>
      <c r="B1205" s="23"/>
      <c r="C1205" s="99" t="s">
        <v>181</v>
      </c>
      <c r="D1205" s="23"/>
      <c r="E1205" s="23"/>
      <c r="F1205" s="23"/>
      <c r="G1205" s="23"/>
      <c r="H1205" s="23"/>
      <c r="I1205" s="23"/>
      <c r="J1205" s="23"/>
      <c r="K1205" s="100">
        <v>132000</v>
      </c>
      <c r="L1205" s="23"/>
      <c r="M1205" s="100">
        <v>130625</v>
      </c>
      <c r="N1205" s="23"/>
      <c r="O1205" s="101">
        <v>98.96</v>
      </c>
      <c r="P1205" s="23"/>
    </row>
    <row r="1206" spans="1:16" x14ac:dyDescent="0.2">
      <c r="A1206" s="99" t="s">
        <v>0</v>
      </c>
      <c r="B1206" s="23"/>
      <c r="C1206" s="99" t="s">
        <v>187</v>
      </c>
      <c r="D1206" s="23"/>
      <c r="E1206" s="23"/>
      <c r="F1206" s="23"/>
      <c r="G1206" s="23"/>
      <c r="H1206" s="23"/>
      <c r="I1206" s="23"/>
      <c r="J1206" s="23"/>
      <c r="K1206" s="100">
        <v>132000</v>
      </c>
      <c r="L1206" s="23"/>
      <c r="M1206" s="100">
        <v>130625</v>
      </c>
      <c r="N1206" s="23"/>
      <c r="O1206" s="101">
        <v>98.96</v>
      </c>
      <c r="P1206" s="23"/>
    </row>
    <row r="1207" spans="1:16" x14ac:dyDescent="0.2">
      <c r="A1207" s="89" t="s">
        <v>0</v>
      </c>
      <c r="B1207" s="23"/>
      <c r="C1207" s="89" t="s">
        <v>482</v>
      </c>
      <c r="D1207" s="23"/>
      <c r="E1207" s="89" t="s">
        <v>483</v>
      </c>
      <c r="F1207" s="23"/>
      <c r="G1207" s="23"/>
      <c r="H1207" s="23"/>
      <c r="I1207" s="23"/>
      <c r="J1207" s="23"/>
      <c r="K1207" s="37">
        <v>132000</v>
      </c>
      <c r="L1207" s="23"/>
      <c r="M1207" s="37">
        <v>130625</v>
      </c>
      <c r="N1207" s="23"/>
      <c r="O1207" s="22">
        <v>98.96</v>
      </c>
      <c r="P1207" s="23"/>
    </row>
    <row r="1208" spans="1:16" x14ac:dyDescent="0.2">
      <c r="A1208" s="70" t="s">
        <v>0</v>
      </c>
      <c r="B1208" s="23"/>
      <c r="C1208" s="70" t="s">
        <v>747</v>
      </c>
      <c r="D1208" s="23"/>
      <c r="E1208" s="70" t="s">
        <v>748</v>
      </c>
      <c r="F1208" s="23"/>
      <c r="G1208" s="23"/>
      <c r="H1208" s="23"/>
      <c r="I1208" s="23"/>
      <c r="J1208" s="23"/>
      <c r="K1208" s="61" t="s">
        <v>0</v>
      </c>
      <c r="L1208" s="23"/>
      <c r="M1208" s="61">
        <v>130625</v>
      </c>
      <c r="N1208" s="23"/>
      <c r="O1208" s="62" t="s">
        <v>0</v>
      </c>
      <c r="P1208" s="23"/>
    </row>
    <row r="1209" spans="1:16" ht="32.25" customHeight="1" x14ac:dyDescent="0.2">
      <c r="A1209" s="102"/>
      <c r="B1209" s="23"/>
      <c r="C1209" s="102" t="s">
        <v>769</v>
      </c>
      <c r="D1209" s="23"/>
      <c r="E1209" s="112" t="s">
        <v>770</v>
      </c>
      <c r="F1209" s="52"/>
      <c r="G1209" s="52"/>
      <c r="H1209" s="52"/>
      <c r="I1209" s="52"/>
      <c r="J1209" s="52"/>
      <c r="K1209" s="103">
        <v>1057314.26</v>
      </c>
      <c r="L1209" s="23"/>
      <c r="M1209" s="103">
        <v>1057314.26</v>
      </c>
      <c r="N1209" s="23"/>
      <c r="O1209" s="104">
        <v>100</v>
      </c>
      <c r="P1209" s="23"/>
    </row>
    <row r="1210" spans="1:16" x14ac:dyDescent="0.2">
      <c r="A1210" s="99" t="s">
        <v>0</v>
      </c>
      <c r="B1210" s="23"/>
      <c r="C1210" s="99" t="s">
        <v>181</v>
      </c>
      <c r="D1210" s="23"/>
      <c r="E1210" s="23"/>
      <c r="F1210" s="23"/>
      <c r="G1210" s="23"/>
      <c r="H1210" s="23"/>
      <c r="I1210" s="23"/>
      <c r="J1210" s="23"/>
      <c r="K1210" s="100">
        <v>176000</v>
      </c>
      <c r="L1210" s="23"/>
      <c r="M1210" s="100">
        <v>176000</v>
      </c>
      <c r="N1210" s="23"/>
      <c r="O1210" s="101">
        <v>100</v>
      </c>
      <c r="P1210" s="23"/>
    </row>
    <row r="1211" spans="1:16" x14ac:dyDescent="0.2">
      <c r="A1211" s="99" t="s">
        <v>0</v>
      </c>
      <c r="B1211" s="23"/>
      <c r="C1211" s="99" t="s">
        <v>187</v>
      </c>
      <c r="D1211" s="23"/>
      <c r="E1211" s="23"/>
      <c r="F1211" s="23"/>
      <c r="G1211" s="23"/>
      <c r="H1211" s="23"/>
      <c r="I1211" s="23"/>
      <c r="J1211" s="23"/>
      <c r="K1211" s="100">
        <v>176000</v>
      </c>
      <c r="L1211" s="23"/>
      <c r="M1211" s="100">
        <v>176000</v>
      </c>
      <c r="N1211" s="23"/>
      <c r="O1211" s="101">
        <v>100</v>
      </c>
      <c r="P1211" s="23"/>
    </row>
    <row r="1212" spans="1:16" x14ac:dyDescent="0.2">
      <c r="A1212" s="89" t="s">
        <v>0</v>
      </c>
      <c r="B1212" s="23"/>
      <c r="C1212" s="89" t="s">
        <v>482</v>
      </c>
      <c r="D1212" s="23"/>
      <c r="E1212" s="89" t="s">
        <v>483</v>
      </c>
      <c r="F1212" s="23"/>
      <c r="G1212" s="23"/>
      <c r="H1212" s="23"/>
      <c r="I1212" s="23"/>
      <c r="J1212" s="23"/>
      <c r="K1212" s="37">
        <v>176000</v>
      </c>
      <c r="L1212" s="23"/>
      <c r="M1212" s="37">
        <v>176000</v>
      </c>
      <c r="N1212" s="23"/>
      <c r="O1212" s="22">
        <v>100</v>
      </c>
      <c r="P1212" s="23"/>
    </row>
    <row r="1213" spans="1:16" x14ac:dyDescent="0.2">
      <c r="A1213" s="70" t="s">
        <v>0</v>
      </c>
      <c r="B1213" s="23"/>
      <c r="C1213" s="70" t="s">
        <v>747</v>
      </c>
      <c r="D1213" s="23"/>
      <c r="E1213" s="70" t="s">
        <v>748</v>
      </c>
      <c r="F1213" s="23"/>
      <c r="G1213" s="23"/>
      <c r="H1213" s="23"/>
      <c r="I1213" s="23"/>
      <c r="J1213" s="23"/>
      <c r="K1213" s="61" t="s">
        <v>0</v>
      </c>
      <c r="L1213" s="23"/>
      <c r="M1213" s="61">
        <v>176000</v>
      </c>
      <c r="N1213" s="23"/>
      <c r="O1213" s="62" t="s">
        <v>0</v>
      </c>
      <c r="P1213" s="23"/>
    </row>
    <row r="1214" spans="1:16" x14ac:dyDescent="0.2">
      <c r="A1214" s="99" t="s">
        <v>0</v>
      </c>
      <c r="B1214" s="23"/>
      <c r="C1214" s="99" t="s">
        <v>192</v>
      </c>
      <c r="D1214" s="23"/>
      <c r="E1214" s="23"/>
      <c r="F1214" s="23"/>
      <c r="G1214" s="23"/>
      <c r="H1214" s="23"/>
      <c r="I1214" s="23"/>
      <c r="J1214" s="23"/>
      <c r="K1214" s="100">
        <v>881314.26</v>
      </c>
      <c r="L1214" s="23"/>
      <c r="M1214" s="100">
        <v>881314.26</v>
      </c>
      <c r="N1214" s="23"/>
      <c r="O1214" s="101">
        <v>100</v>
      </c>
      <c r="P1214" s="23"/>
    </row>
    <row r="1215" spans="1:16" x14ac:dyDescent="0.2">
      <c r="A1215" s="99" t="s">
        <v>0</v>
      </c>
      <c r="B1215" s="23"/>
      <c r="C1215" s="99" t="s">
        <v>199</v>
      </c>
      <c r="D1215" s="23"/>
      <c r="E1215" s="23"/>
      <c r="F1215" s="23"/>
      <c r="G1215" s="23"/>
      <c r="H1215" s="23"/>
      <c r="I1215" s="23"/>
      <c r="J1215" s="23"/>
      <c r="K1215" s="100">
        <v>881314.26</v>
      </c>
      <c r="L1215" s="23"/>
      <c r="M1215" s="100">
        <v>881314.26</v>
      </c>
      <c r="N1215" s="23"/>
      <c r="O1215" s="101">
        <v>100</v>
      </c>
      <c r="P1215" s="23"/>
    </row>
    <row r="1216" spans="1:16" x14ac:dyDescent="0.2">
      <c r="A1216" s="89" t="s">
        <v>0</v>
      </c>
      <c r="B1216" s="23"/>
      <c r="C1216" s="89" t="s">
        <v>482</v>
      </c>
      <c r="D1216" s="23"/>
      <c r="E1216" s="89" t="s">
        <v>483</v>
      </c>
      <c r="F1216" s="23"/>
      <c r="G1216" s="23"/>
      <c r="H1216" s="23"/>
      <c r="I1216" s="23"/>
      <c r="J1216" s="23"/>
      <c r="K1216" s="37">
        <v>881314.26</v>
      </c>
      <c r="L1216" s="23"/>
      <c r="M1216" s="37">
        <v>881314.26</v>
      </c>
      <c r="N1216" s="23"/>
      <c r="O1216" s="22">
        <v>100</v>
      </c>
      <c r="P1216" s="23"/>
    </row>
    <row r="1217" spans="1:16" x14ac:dyDescent="0.2">
      <c r="A1217" s="70" t="s">
        <v>0</v>
      </c>
      <c r="B1217" s="23"/>
      <c r="C1217" s="70" t="s">
        <v>747</v>
      </c>
      <c r="D1217" s="23"/>
      <c r="E1217" s="70" t="s">
        <v>748</v>
      </c>
      <c r="F1217" s="23"/>
      <c r="G1217" s="23"/>
      <c r="H1217" s="23"/>
      <c r="I1217" s="23"/>
      <c r="J1217" s="23"/>
      <c r="K1217" s="61" t="s">
        <v>0</v>
      </c>
      <c r="L1217" s="23"/>
      <c r="M1217" s="61">
        <v>881314.26</v>
      </c>
      <c r="N1217" s="23"/>
      <c r="O1217" s="62" t="s">
        <v>0</v>
      </c>
      <c r="P1217" s="23"/>
    </row>
    <row r="1218" spans="1:16" x14ac:dyDescent="0.2">
      <c r="A1218" s="105" t="s">
        <v>0</v>
      </c>
      <c r="B1218" s="23"/>
      <c r="C1218" s="105" t="s">
        <v>771</v>
      </c>
      <c r="D1218" s="23"/>
      <c r="E1218" s="105" t="s">
        <v>772</v>
      </c>
      <c r="F1218" s="23"/>
      <c r="G1218" s="23"/>
      <c r="H1218" s="23"/>
      <c r="I1218" s="23"/>
      <c r="J1218" s="23"/>
      <c r="K1218" s="107">
        <v>110000</v>
      </c>
      <c r="L1218" s="23"/>
      <c r="M1218" s="107">
        <v>84510</v>
      </c>
      <c r="N1218" s="23"/>
      <c r="O1218" s="108">
        <v>76.83</v>
      </c>
      <c r="P1218" s="23"/>
    </row>
    <row r="1219" spans="1:16" x14ac:dyDescent="0.2">
      <c r="A1219" s="102"/>
      <c r="B1219" s="23"/>
      <c r="C1219" s="102" t="s">
        <v>773</v>
      </c>
      <c r="D1219" s="23"/>
      <c r="E1219" s="102" t="s">
        <v>774</v>
      </c>
      <c r="F1219" s="23"/>
      <c r="G1219" s="23"/>
      <c r="H1219" s="23"/>
      <c r="I1219" s="23"/>
      <c r="J1219" s="23"/>
      <c r="K1219" s="103">
        <v>20000</v>
      </c>
      <c r="L1219" s="23"/>
      <c r="M1219" s="103">
        <v>0</v>
      </c>
      <c r="N1219" s="23"/>
      <c r="O1219" s="104">
        <v>0</v>
      </c>
      <c r="P1219" s="23"/>
    </row>
    <row r="1220" spans="1:16" x14ac:dyDescent="0.2">
      <c r="A1220" s="99" t="s">
        <v>0</v>
      </c>
      <c r="B1220" s="23"/>
      <c r="C1220" s="99" t="s">
        <v>174</v>
      </c>
      <c r="D1220" s="23"/>
      <c r="E1220" s="23"/>
      <c r="F1220" s="23"/>
      <c r="G1220" s="23"/>
      <c r="H1220" s="23"/>
      <c r="I1220" s="23"/>
      <c r="J1220" s="23"/>
      <c r="K1220" s="100">
        <v>20000</v>
      </c>
      <c r="L1220" s="23"/>
      <c r="M1220" s="100">
        <v>0</v>
      </c>
      <c r="N1220" s="23"/>
      <c r="O1220" s="101">
        <v>0</v>
      </c>
      <c r="P1220" s="23"/>
    </row>
    <row r="1221" spans="1:16" x14ac:dyDescent="0.2">
      <c r="A1221" s="99" t="s">
        <v>0</v>
      </c>
      <c r="B1221" s="23"/>
      <c r="C1221" s="99" t="s">
        <v>175</v>
      </c>
      <c r="D1221" s="23"/>
      <c r="E1221" s="23"/>
      <c r="F1221" s="23"/>
      <c r="G1221" s="23"/>
      <c r="H1221" s="23"/>
      <c r="I1221" s="23"/>
      <c r="J1221" s="23"/>
      <c r="K1221" s="100">
        <v>20000</v>
      </c>
      <c r="L1221" s="23"/>
      <c r="M1221" s="100">
        <v>0</v>
      </c>
      <c r="N1221" s="23"/>
      <c r="O1221" s="101">
        <v>0</v>
      </c>
      <c r="P1221" s="23"/>
    </row>
    <row r="1222" spans="1:16" x14ac:dyDescent="0.2">
      <c r="A1222" s="89" t="s">
        <v>0</v>
      </c>
      <c r="B1222" s="23"/>
      <c r="C1222" s="89" t="s">
        <v>482</v>
      </c>
      <c r="D1222" s="23"/>
      <c r="E1222" s="89" t="s">
        <v>483</v>
      </c>
      <c r="F1222" s="23"/>
      <c r="G1222" s="23"/>
      <c r="H1222" s="23"/>
      <c r="I1222" s="23"/>
      <c r="J1222" s="23"/>
      <c r="K1222" s="37">
        <v>20000</v>
      </c>
      <c r="L1222" s="23"/>
      <c r="M1222" s="37">
        <v>0</v>
      </c>
      <c r="N1222" s="23"/>
      <c r="O1222" s="22">
        <v>0</v>
      </c>
      <c r="P1222" s="23"/>
    </row>
    <row r="1223" spans="1:16" x14ac:dyDescent="0.2">
      <c r="A1223" s="70" t="s">
        <v>0</v>
      </c>
      <c r="B1223" s="23"/>
      <c r="C1223" s="70" t="s">
        <v>737</v>
      </c>
      <c r="D1223" s="23"/>
      <c r="E1223" s="70" t="s">
        <v>738</v>
      </c>
      <c r="F1223" s="23"/>
      <c r="G1223" s="23"/>
      <c r="H1223" s="23"/>
      <c r="I1223" s="23"/>
      <c r="J1223" s="23"/>
      <c r="K1223" s="61" t="s">
        <v>0</v>
      </c>
      <c r="L1223" s="23"/>
      <c r="M1223" s="61">
        <v>0</v>
      </c>
      <c r="N1223" s="23"/>
      <c r="O1223" s="62" t="s">
        <v>0</v>
      </c>
      <c r="P1223" s="23"/>
    </row>
    <row r="1224" spans="1:16" x14ac:dyDescent="0.2">
      <c r="A1224" s="102"/>
      <c r="B1224" s="23"/>
      <c r="C1224" s="102" t="s">
        <v>775</v>
      </c>
      <c r="D1224" s="23"/>
      <c r="E1224" s="102" t="s">
        <v>776</v>
      </c>
      <c r="F1224" s="23"/>
      <c r="G1224" s="23"/>
      <c r="H1224" s="23"/>
      <c r="I1224" s="23"/>
      <c r="J1224" s="23"/>
      <c r="K1224" s="103">
        <v>90000</v>
      </c>
      <c r="L1224" s="23"/>
      <c r="M1224" s="103">
        <v>84510</v>
      </c>
      <c r="N1224" s="23"/>
      <c r="O1224" s="104">
        <v>93.9</v>
      </c>
      <c r="P1224" s="23"/>
    </row>
    <row r="1225" spans="1:16" x14ac:dyDescent="0.2">
      <c r="A1225" s="99" t="s">
        <v>0</v>
      </c>
      <c r="B1225" s="23"/>
      <c r="C1225" s="99" t="s">
        <v>174</v>
      </c>
      <c r="D1225" s="23"/>
      <c r="E1225" s="23"/>
      <c r="F1225" s="23"/>
      <c r="G1225" s="23"/>
      <c r="H1225" s="23"/>
      <c r="I1225" s="23"/>
      <c r="J1225" s="23"/>
      <c r="K1225" s="100">
        <v>90000</v>
      </c>
      <c r="L1225" s="23"/>
      <c r="M1225" s="100">
        <v>84510</v>
      </c>
      <c r="N1225" s="23"/>
      <c r="O1225" s="101">
        <v>93.9</v>
      </c>
      <c r="P1225" s="23"/>
    </row>
    <row r="1226" spans="1:16" x14ac:dyDescent="0.2">
      <c r="A1226" s="99" t="s">
        <v>0</v>
      </c>
      <c r="B1226" s="23"/>
      <c r="C1226" s="99" t="s">
        <v>175</v>
      </c>
      <c r="D1226" s="23"/>
      <c r="E1226" s="23"/>
      <c r="F1226" s="23"/>
      <c r="G1226" s="23"/>
      <c r="H1226" s="23"/>
      <c r="I1226" s="23"/>
      <c r="J1226" s="23"/>
      <c r="K1226" s="100">
        <v>90000</v>
      </c>
      <c r="L1226" s="23"/>
      <c r="M1226" s="100">
        <v>84510</v>
      </c>
      <c r="N1226" s="23"/>
      <c r="O1226" s="101">
        <v>93.9</v>
      </c>
      <c r="P1226" s="23"/>
    </row>
    <row r="1227" spans="1:16" x14ac:dyDescent="0.2">
      <c r="A1227" s="89" t="s">
        <v>0</v>
      </c>
      <c r="B1227" s="23"/>
      <c r="C1227" s="89" t="s">
        <v>482</v>
      </c>
      <c r="D1227" s="23"/>
      <c r="E1227" s="89" t="s">
        <v>483</v>
      </c>
      <c r="F1227" s="23"/>
      <c r="G1227" s="23"/>
      <c r="H1227" s="23"/>
      <c r="I1227" s="23"/>
      <c r="J1227" s="23"/>
      <c r="K1227" s="37">
        <v>90000</v>
      </c>
      <c r="L1227" s="23"/>
      <c r="M1227" s="37">
        <v>84510</v>
      </c>
      <c r="N1227" s="23"/>
      <c r="O1227" s="22">
        <v>93.9</v>
      </c>
      <c r="P1227" s="23"/>
    </row>
    <row r="1228" spans="1:16" x14ac:dyDescent="0.2">
      <c r="A1228" s="70" t="s">
        <v>0</v>
      </c>
      <c r="B1228" s="23"/>
      <c r="C1228" s="70" t="s">
        <v>737</v>
      </c>
      <c r="D1228" s="23"/>
      <c r="E1228" s="70" t="s">
        <v>738</v>
      </c>
      <c r="F1228" s="23"/>
      <c r="G1228" s="23"/>
      <c r="H1228" s="23"/>
      <c r="I1228" s="23"/>
      <c r="J1228" s="23"/>
      <c r="K1228" s="61" t="s">
        <v>0</v>
      </c>
      <c r="L1228" s="23"/>
      <c r="M1228" s="61">
        <v>84510</v>
      </c>
      <c r="N1228" s="23"/>
      <c r="O1228" s="62" t="s">
        <v>0</v>
      </c>
      <c r="P1228" s="23"/>
    </row>
    <row r="1229" spans="1:16" x14ac:dyDescent="0.2">
      <c r="A1229" s="105" t="s">
        <v>0</v>
      </c>
      <c r="B1229" s="23"/>
      <c r="C1229" s="105" t="s">
        <v>777</v>
      </c>
      <c r="D1229" s="23"/>
      <c r="E1229" s="105" t="s">
        <v>778</v>
      </c>
      <c r="F1229" s="23"/>
      <c r="G1229" s="23"/>
      <c r="H1229" s="23"/>
      <c r="I1229" s="23"/>
      <c r="J1229" s="23"/>
      <c r="K1229" s="107">
        <v>1000</v>
      </c>
      <c r="L1229" s="23"/>
      <c r="M1229" s="107">
        <v>0</v>
      </c>
      <c r="N1229" s="23"/>
      <c r="O1229" s="108">
        <v>0</v>
      </c>
      <c r="P1229" s="23"/>
    </row>
    <row r="1230" spans="1:16" x14ac:dyDescent="0.2">
      <c r="A1230" s="102"/>
      <c r="B1230" s="23"/>
      <c r="C1230" s="102" t="s">
        <v>779</v>
      </c>
      <c r="D1230" s="23"/>
      <c r="E1230" s="102" t="s">
        <v>780</v>
      </c>
      <c r="F1230" s="23"/>
      <c r="G1230" s="23"/>
      <c r="H1230" s="23"/>
      <c r="I1230" s="23"/>
      <c r="J1230" s="23"/>
      <c r="K1230" s="103">
        <v>1000</v>
      </c>
      <c r="L1230" s="23"/>
      <c r="M1230" s="103">
        <v>0</v>
      </c>
      <c r="N1230" s="23"/>
      <c r="O1230" s="104">
        <v>0</v>
      </c>
      <c r="P1230" s="23"/>
    </row>
    <row r="1231" spans="1:16" x14ac:dyDescent="0.2">
      <c r="A1231" s="99" t="s">
        <v>0</v>
      </c>
      <c r="B1231" s="23"/>
      <c r="C1231" s="99" t="s">
        <v>174</v>
      </c>
      <c r="D1231" s="23"/>
      <c r="E1231" s="23"/>
      <c r="F1231" s="23"/>
      <c r="G1231" s="23"/>
      <c r="H1231" s="23"/>
      <c r="I1231" s="23"/>
      <c r="J1231" s="23"/>
      <c r="K1231" s="100">
        <v>1000</v>
      </c>
      <c r="L1231" s="23"/>
      <c r="M1231" s="100">
        <v>0</v>
      </c>
      <c r="N1231" s="23"/>
      <c r="O1231" s="101">
        <v>0</v>
      </c>
      <c r="P1231" s="23"/>
    </row>
    <row r="1232" spans="1:16" x14ac:dyDescent="0.2">
      <c r="A1232" s="99" t="s">
        <v>0</v>
      </c>
      <c r="B1232" s="23"/>
      <c r="C1232" s="99" t="s">
        <v>175</v>
      </c>
      <c r="D1232" s="23"/>
      <c r="E1232" s="23"/>
      <c r="F1232" s="23"/>
      <c r="G1232" s="23"/>
      <c r="H1232" s="23"/>
      <c r="I1232" s="23"/>
      <c r="J1232" s="23"/>
      <c r="K1232" s="100">
        <v>1000</v>
      </c>
      <c r="L1232" s="23"/>
      <c r="M1232" s="100">
        <v>0</v>
      </c>
      <c r="N1232" s="23"/>
      <c r="O1232" s="101">
        <v>0</v>
      </c>
      <c r="P1232" s="23"/>
    </row>
    <row r="1233" spans="1:16" x14ac:dyDescent="0.2">
      <c r="A1233" s="89" t="s">
        <v>0</v>
      </c>
      <c r="B1233" s="23"/>
      <c r="C1233" s="89" t="s">
        <v>482</v>
      </c>
      <c r="D1233" s="23"/>
      <c r="E1233" s="89" t="s">
        <v>483</v>
      </c>
      <c r="F1233" s="23"/>
      <c r="G1233" s="23"/>
      <c r="H1233" s="23"/>
      <c r="I1233" s="23"/>
      <c r="J1233" s="23"/>
      <c r="K1233" s="37">
        <v>1000</v>
      </c>
      <c r="L1233" s="23"/>
      <c r="M1233" s="37">
        <v>0</v>
      </c>
      <c r="N1233" s="23"/>
      <c r="O1233" s="22">
        <v>0</v>
      </c>
      <c r="P1233" s="23"/>
    </row>
    <row r="1234" spans="1:16" x14ac:dyDescent="0.2">
      <c r="A1234" s="70" t="s">
        <v>0</v>
      </c>
      <c r="B1234" s="23"/>
      <c r="C1234" s="70" t="s">
        <v>737</v>
      </c>
      <c r="D1234" s="23"/>
      <c r="E1234" s="70" t="s">
        <v>738</v>
      </c>
      <c r="F1234" s="23"/>
      <c r="G1234" s="23"/>
      <c r="H1234" s="23"/>
      <c r="I1234" s="23"/>
      <c r="J1234" s="23"/>
      <c r="K1234" s="61" t="s">
        <v>0</v>
      </c>
      <c r="L1234" s="23"/>
      <c r="M1234" s="61">
        <v>0</v>
      </c>
      <c r="N1234" s="23"/>
      <c r="O1234" s="62" t="s">
        <v>0</v>
      </c>
      <c r="P1234" s="23"/>
    </row>
    <row r="1235" spans="1:16" x14ac:dyDescent="0.2">
      <c r="A1235" s="105" t="s">
        <v>0</v>
      </c>
      <c r="B1235" s="23"/>
      <c r="C1235" s="105" t="s">
        <v>781</v>
      </c>
      <c r="D1235" s="23"/>
      <c r="E1235" s="105" t="s">
        <v>782</v>
      </c>
      <c r="F1235" s="23"/>
      <c r="G1235" s="23"/>
      <c r="H1235" s="23"/>
      <c r="I1235" s="23"/>
      <c r="J1235" s="23"/>
      <c r="K1235" s="107">
        <v>2267000</v>
      </c>
      <c r="L1235" s="23"/>
      <c r="M1235" s="107">
        <v>2188446.61</v>
      </c>
      <c r="N1235" s="23"/>
      <c r="O1235" s="108">
        <v>96.53</v>
      </c>
      <c r="P1235" s="23"/>
    </row>
    <row r="1236" spans="1:16" x14ac:dyDescent="0.2">
      <c r="A1236" s="102"/>
      <c r="B1236" s="23"/>
      <c r="C1236" s="102" t="s">
        <v>783</v>
      </c>
      <c r="D1236" s="23"/>
      <c r="E1236" s="102" t="s">
        <v>784</v>
      </c>
      <c r="F1236" s="23"/>
      <c r="G1236" s="23"/>
      <c r="H1236" s="23"/>
      <c r="I1236" s="23"/>
      <c r="J1236" s="23"/>
      <c r="K1236" s="103">
        <v>182000</v>
      </c>
      <c r="L1236" s="23"/>
      <c r="M1236" s="103">
        <v>121533.75999999999</v>
      </c>
      <c r="N1236" s="23"/>
      <c r="O1236" s="104">
        <v>66.78</v>
      </c>
      <c r="P1236" s="23"/>
    </row>
    <row r="1237" spans="1:16" x14ac:dyDescent="0.2">
      <c r="A1237" s="99" t="s">
        <v>0</v>
      </c>
      <c r="B1237" s="23"/>
      <c r="C1237" s="99" t="s">
        <v>192</v>
      </c>
      <c r="D1237" s="23"/>
      <c r="E1237" s="23"/>
      <c r="F1237" s="23"/>
      <c r="G1237" s="23"/>
      <c r="H1237" s="23"/>
      <c r="I1237" s="23"/>
      <c r="J1237" s="23"/>
      <c r="K1237" s="100">
        <v>182000</v>
      </c>
      <c r="L1237" s="23"/>
      <c r="M1237" s="100">
        <v>121533.75999999999</v>
      </c>
      <c r="N1237" s="23"/>
      <c r="O1237" s="101">
        <v>66.78</v>
      </c>
      <c r="P1237" s="23"/>
    </row>
    <row r="1238" spans="1:16" x14ac:dyDescent="0.2">
      <c r="A1238" s="99" t="s">
        <v>0</v>
      </c>
      <c r="B1238" s="23"/>
      <c r="C1238" s="99" t="s">
        <v>199</v>
      </c>
      <c r="D1238" s="23"/>
      <c r="E1238" s="23"/>
      <c r="F1238" s="23"/>
      <c r="G1238" s="23"/>
      <c r="H1238" s="23"/>
      <c r="I1238" s="23"/>
      <c r="J1238" s="23"/>
      <c r="K1238" s="100">
        <v>182000</v>
      </c>
      <c r="L1238" s="23"/>
      <c r="M1238" s="100">
        <v>121533.75999999999</v>
      </c>
      <c r="N1238" s="23"/>
      <c r="O1238" s="101">
        <v>66.78</v>
      </c>
      <c r="P1238" s="23"/>
    </row>
    <row r="1239" spans="1:16" x14ac:dyDescent="0.2">
      <c r="A1239" s="89" t="s">
        <v>0</v>
      </c>
      <c r="B1239" s="23"/>
      <c r="C1239" s="89" t="s">
        <v>367</v>
      </c>
      <c r="D1239" s="23"/>
      <c r="E1239" s="89" t="s">
        <v>368</v>
      </c>
      <c r="F1239" s="23"/>
      <c r="G1239" s="23"/>
      <c r="H1239" s="23"/>
      <c r="I1239" s="23"/>
      <c r="J1239" s="23"/>
      <c r="K1239" s="37">
        <v>182000</v>
      </c>
      <c r="L1239" s="23"/>
      <c r="M1239" s="37">
        <v>121533.75999999999</v>
      </c>
      <c r="N1239" s="23"/>
      <c r="O1239" s="22">
        <v>66.78</v>
      </c>
      <c r="P1239" s="23"/>
    </row>
    <row r="1240" spans="1:16" x14ac:dyDescent="0.2">
      <c r="A1240" s="70" t="s">
        <v>0</v>
      </c>
      <c r="B1240" s="23"/>
      <c r="C1240" s="70" t="s">
        <v>418</v>
      </c>
      <c r="D1240" s="23"/>
      <c r="E1240" s="70" t="s">
        <v>419</v>
      </c>
      <c r="F1240" s="23"/>
      <c r="G1240" s="23"/>
      <c r="H1240" s="23"/>
      <c r="I1240" s="23"/>
      <c r="J1240" s="23"/>
      <c r="K1240" s="61" t="s">
        <v>0</v>
      </c>
      <c r="L1240" s="23"/>
      <c r="M1240" s="61">
        <v>121533.75999999999</v>
      </c>
      <c r="N1240" s="23"/>
      <c r="O1240" s="62" t="s">
        <v>0</v>
      </c>
      <c r="P1240" s="23"/>
    </row>
    <row r="1241" spans="1:16" x14ac:dyDescent="0.2">
      <c r="A1241" s="102"/>
      <c r="B1241" s="23"/>
      <c r="C1241" s="102" t="s">
        <v>785</v>
      </c>
      <c r="D1241" s="23"/>
      <c r="E1241" s="102" t="s">
        <v>786</v>
      </c>
      <c r="F1241" s="23"/>
      <c r="G1241" s="23"/>
      <c r="H1241" s="23"/>
      <c r="I1241" s="23"/>
      <c r="J1241" s="23"/>
      <c r="K1241" s="103">
        <v>780000</v>
      </c>
      <c r="L1241" s="23"/>
      <c r="M1241" s="103">
        <v>770321.4</v>
      </c>
      <c r="N1241" s="23"/>
      <c r="O1241" s="104">
        <v>98.76</v>
      </c>
      <c r="P1241" s="23"/>
    </row>
    <row r="1242" spans="1:16" x14ac:dyDescent="0.2">
      <c r="A1242" s="99" t="s">
        <v>0</v>
      </c>
      <c r="B1242" s="23"/>
      <c r="C1242" s="99" t="s">
        <v>181</v>
      </c>
      <c r="D1242" s="23"/>
      <c r="E1242" s="23"/>
      <c r="F1242" s="23"/>
      <c r="G1242" s="23"/>
      <c r="H1242" s="23"/>
      <c r="I1242" s="23"/>
      <c r="J1242" s="23"/>
      <c r="K1242" s="100">
        <v>780000</v>
      </c>
      <c r="L1242" s="23"/>
      <c r="M1242" s="100">
        <v>770321.4</v>
      </c>
      <c r="N1242" s="23"/>
      <c r="O1242" s="101">
        <v>98.76</v>
      </c>
      <c r="P1242" s="23"/>
    </row>
    <row r="1243" spans="1:16" x14ac:dyDescent="0.2">
      <c r="A1243" s="99" t="s">
        <v>0</v>
      </c>
      <c r="B1243" s="23"/>
      <c r="C1243" s="99" t="s">
        <v>188</v>
      </c>
      <c r="D1243" s="23"/>
      <c r="E1243" s="23"/>
      <c r="F1243" s="23"/>
      <c r="G1243" s="23"/>
      <c r="H1243" s="23"/>
      <c r="I1243" s="23"/>
      <c r="J1243" s="23"/>
      <c r="K1243" s="100">
        <v>780000</v>
      </c>
      <c r="L1243" s="23"/>
      <c r="M1243" s="100">
        <v>770321.4</v>
      </c>
      <c r="N1243" s="23"/>
      <c r="O1243" s="101">
        <v>98.76</v>
      </c>
      <c r="P1243" s="23"/>
    </row>
    <row r="1244" spans="1:16" x14ac:dyDescent="0.2">
      <c r="A1244" s="89" t="s">
        <v>0</v>
      </c>
      <c r="B1244" s="23"/>
      <c r="C1244" s="89" t="s">
        <v>525</v>
      </c>
      <c r="D1244" s="23"/>
      <c r="E1244" s="89" t="s">
        <v>526</v>
      </c>
      <c r="F1244" s="23"/>
      <c r="G1244" s="23"/>
      <c r="H1244" s="23"/>
      <c r="I1244" s="23"/>
      <c r="J1244" s="23"/>
      <c r="K1244" s="37">
        <v>780000</v>
      </c>
      <c r="L1244" s="23"/>
      <c r="M1244" s="37">
        <v>770321.4</v>
      </c>
      <c r="N1244" s="23"/>
      <c r="O1244" s="22">
        <v>98.76</v>
      </c>
      <c r="P1244" s="23"/>
    </row>
    <row r="1245" spans="1:16" x14ac:dyDescent="0.2">
      <c r="A1245" s="70" t="s">
        <v>0</v>
      </c>
      <c r="B1245" s="23"/>
      <c r="C1245" s="70" t="s">
        <v>588</v>
      </c>
      <c r="D1245" s="23"/>
      <c r="E1245" s="70" t="s">
        <v>589</v>
      </c>
      <c r="F1245" s="23"/>
      <c r="G1245" s="23"/>
      <c r="H1245" s="23"/>
      <c r="I1245" s="23"/>
      <c r="J1245" s="23"/>
      <c r="K1245" s="61" t="s">
        <v>0</v>
      </c>
      <c r="L1245" s="23"/>
      <c r="M1245" s="61">
        <v>770321.4</v>
      </c>
      <c r="N1245" s="23"/>
      <c r="O1245" s="62" t="s">
        <v>0</v>
      </c>
      <c r="P1245" s="23"/>
    </row>
    <row r="1246" spans="1:16" x14ac:dyDescent="0.2">
      <c r="A1246" s="102"/>
      <c r="B1246" s="23"/>
      <c r="C1246" s="102" t="s">
        <v>787</v>
      </c>
      <c r="D1246" s="23"/>
      <c r="E1246" s="102" t="s">
        <v>788</v>
      </c>
      <c r="F1246" s="23"/>
      <c r="G1246" s="23"/>
      <c r="H1246" s="23"/>
      <c r="I1246" s="23"/>
      <c r="J1246" s="23"/>
      <c r="K1246" s="103">
        <v>525000</v>
      </c>
      <c r="L1246" s="23"/>
      <c r="M1246" s="103">
        <v>524091.45</v>
      </c>
      <c r="N1246" s="23"/>
      <c r="O1246" s="104">
        <v>99.83</v>
      </c>
      <c r="P1246" s="23"/>
    </row>
    <row r="1247" spans="1:16" x14ac:dyDescent="0.2">
      <c r="A1247" s="99" t="s">
        <v>0</v>
      </c>
      <c r="B1247" s="23"/>
      <c r="C1247" s="99" t="s">
        <v>181</v>
      </c>
      <c r="D1247" s="23"/>
      <c r="E1247" s="23"/>
      <c r="F1247" s="23"/>
      <c r="G1247" s="23"/>
      <c r="H1247" s="23"/>
      <c r="I1247" s="23"/>
      <c r="J1247" s="23"/>
      <c r="K1247" s="100">
        <v>525000</v>
      </c>
      <c r="L1247" s="23"/>
      <c r="M1247" s="100">
        <v>524091.45</v>
      </c>
      <c r="N1247" s="23"/>
      <c r="O1247" s="101">
        <v>99.83</v>
      </c>
      <c r="P1247" s="23"/>
    </row>
    <row r="1248" spans="1:16" x14ac:dyDescent="0.2">
      <c r="A1248" s="99" t="s">
        <v>0</v>
      </c>
      <c r="B1248" s="23"/>
      <c r="C1248" s="99" t="s">
        <v>188</v>
      </c>
      <c r="D1248" s="23"/>
      <c r="E1248" s="23"/>
      <c r="F1248" s="23"/>
      <c r="G1248" s="23"/>
      <c r="H1248" s="23"/>
      <c r="I1248" s="23"/>
      <c r="J1248" s="23"/>
      <c r="K1248" s="100">
        <v>525000</v>
      </c>
      <c r="L1248" s="23"/>
      <c r="M1248" s="100">
        <v>524091.45</v>
      </c>
      <c r="N1248" s="23"/>
      <c r="O1248" s="101">
        <v>99.83</v>
      </c>
      <c r="P1248" s="23"/>
    </row>
    <row r="1249" spans="1:16" x14ac:dyDescent="0.2">
      <c r="A1249" s="89" t="s">
        <v>0</v>
      </c>
      <c r="B1249" s="23"/>
      <c r="C1249" s="89" t="s">
        <v>525</v>
      </c>
      <c r="D1249" s="23"/>
      <c r="E1249" s="89" t="s">
        <v>526</v>
      </c>
      <c r="F1249" s="23"/>
      <c r="G1249" s="23"/>
      <c r="H1249" s="23"/>
      <c r="I1249" s="23"/>
      <c r="J1249" s="23"/>
      <c r="K1249" s="37">
        <v>525000</v>
      </c>
      <c r="L1249" s="23"/>
      <c r="M1249" s="37">
        <v>524091.45</v>
      </c>
      <c r="N1249" s="23"/>
      <c r="O1249" s="22">
        <v>99.83</v>
      </c>
      <c r="P1249" s="23"/>
    </row>
    <row r="1250" spans="1:16" x14ac:dyDescent="0.2">
      <c r="A1250" s="70" t="s">
        <v>0</v>
      </c>
      <c r="B1250" s="23"/>
      <c r="C1250" s="70" t="s">
        <v>588</v>
      </c>
      <c r="D1250" s="23"/>
      <c r="E1250" s="70" t="s">
        <v>589</v>
      </c>
      <c r="F1250" s="23"/>
      <c r="G1250" s="23"/>
      <c r="H1250" s="23"/>
      <c r="I1250" s="23"/>
      <c r="J1250" s="23"/>
      <c r="K1250" s="61" t="s">
        <v>0</v>
      </c>
      <c r="L1250" s="23"/>
      <c r="M1250" s="61">
        <v>524091.45</v>
      </c>
      <c r="N1250" s="23"/>
      <c r="O1250" s="62" t="s">
        <v>0</v>
      </c>
      <c r="P1250" s="23"/>
    </row>
    <row r="1251" spans="1:16" ht="28.5" customHeight="1" x14ac:dyDescent="0.2">
      <c r="A1251" s="102"/>
      <c r="B1251" s="23"/>
      <c r="C1251" s="102" t="s">
        <v>789</v>
      </c>
      <c r="D1251" s="23"/>
      <c r="E1251" s="112" t="s">
        <v>790</v>
      </c>
      <c r="F1251" s="52"/>
      <c r="G1251" s="52"/>
      <c r="H1251" s="52"/>
      <c r="I1251" s="52"/>
      <c r="J1251" s="52"/>
      <c r="K1251" s="103">
        <v>780000</v>
      </c>
      <c r="L1251" s="23"/>
      <c r="M1251" s="103">
        <v>772500</v>
      </c>
      <c r="N1251" s="23"/>
      <c r="O1251" s="104">
        <v>99.04</v>
      </c>
      <c r="P1251" s="23"/>
    </row>
    <row r="1252" spans="1:16" x14ac:dyDescent="0.2">
      <c r="A1252" s="99" t="s">
        <v>0</v>
      </c>
      <c r="B1252" s="23"/>
      <c r="C1252" s="99" t="s">
        <v>181</v>
      </c>
      <c r="D1252" s="23"/>
      <c r="E1252" s="23"/>
      <c r="F1252" s="23"/>
      <c r="G1252" s="23"/>
      <c r="H1252" s="23"/>
      <c r="I1252" s="23"/>
      <c r="J1252" s="23"/>
      <c r="K1252" s="100">
        <v>780000</v>
      </c>
      <c r="L1252" s="23"/>
      <c r="M1252" s="100">
        <v>772500</v>
      </c>
      <c r="N1252" s="23"/>
      <c r="O1252" s="101">
        <v>99.04</v>
      </c>
      <c r="P1252" s="23"/>
    </row>
    <row r="1253" spans="1:16" x14ac:dyDescent="0.2">
      <c r="A1253" s="99" t="s">
        <v>0</v>
      </c>
      <c r="B1253" s="23"/>
      <c r="C1253" s="99" t="s">
        <v>188</v>
      </c>
      <c r="D1253" s="23"/>
      <c r="E1253" s="23"/>
      <c r="F1253" s="23"/>
      <c r="G1253" s="23"/>
      <c r="H1253" s="23"/>
      <c r="I1253" s="23"/>
      <c r="J1253" s="23"/>
      <c r="K1253" s="100">
        <v>780000</v>
      </c>
      <c r="L1253" s="23"/>
      <c r="M1253" s="100">
        <v>772500</v>
      </c>
      <c r="N1253" s="23"/>
      <c r="O1253" s="101">
        <v>99.04</v>
      </c>
      <c r="P1253" s="23"/>
    </row>
    <row r="1254" spans="1:16" x14ac:dyDescent="0.2">
      <c r="A1254" s="89" t="s">
        <v>0</v>
      </c>
      <c r="B1254" s="23"/>
      <c r="C1254" s="89" t="s">
        <v>367</v>
      </c>
      <c r="D1254" s="23"/>
      <c r="E1254" s="89" t="s">
        <v>368</v>
      </c>
      <c r="F1254" s="23"/>
      <c r="G1254" s="23"/>
      <c r="H1254" s="23"/>
      <c r="I1254" s="23"/>
      <c r="J1254" s="23"/>
      <c r="K1254" s="37">
        <v>780000</v>
      </c>
      <c r="L1254" s="23"/>
      <c r="M1254" s="37">
        <v>772500</v>
      </c>
      <c r="N1254" s="23"/>
      <c r="O1254" s="22">
        <v>99.04</v>
      </c>
      <c r="P1254" s="23"/>
    </row>
    <row r="1255" spans="1:16" x14ac:dyDescent="0.2">
      <c r="A1255" s="70" t="s">
        <v>0</v>
      </c>
      <c r="B1255" s="23"/>
      <c r="C1255" s="70" t="s">
        <v>379</v>
      </c>
      <c r="D1255" s="23"/>
      <c r="E1255" s="70" t="s">
        <v>380</v>
      </c>
      <c r="F1255" s="23"/>
      <c r="G1255" s="23"/>
      <c r="H1255" s="23"/>
      <c r="I1255" s="23"/>
      <c r="J1255" s="23"/>
      <c r="K1255" s="61" t="s">
        <v>0</v>
      </c>
      <c r="L1255" s="23"/>
      <c r="M1255" s="61">
        <v>772500</v>
      </c>
      <c r="N1255" s="23"/>
      <c r="O1255" s="62" t="s">
        <v>0</v>
      </c>
      <c r="P1255" s="23"/>
    </row>
    <row r="1256" spans="1:16" x14ac:dyDescent="0.2">
      <c r="A1256" s="105" t="s">
        <v>0</v>
      </c>
      <c r="B1256" s="23"/>
      <c r="C1256" s="105" t="s">
        <v>791</v>
      </c>
      <c r="D1256" s="23"/>
      <c r="E1256" s="105" t="s">
        <v>792</v>
      </c>
      <c r="F1256" s="23"/>
      <c r="G1256" s="23"/>
      <c r="H1256" s="23"/>
      <c r="I1256" s="23"/>
      <c r="J1256" s="23"/>
      <c r="K1256" s="107">
        <v>90000</v>
      </c>
      <c r="L1256" s="23"/>
      <c r="M1256" s="107">
        <v>70000</v>
      </c>
      <c r="N1256" s="23"/>
      <c r="O1256" s="108">
        <v>77.78</v>
      </c>
      <c r="P1256" s="23"/>
    </row>
    <row r="1257" spans="1:16" x14ac:dyDescent="0.2">
      <c r="A1257" s="102"/>
      <c r="B1257" s="23"/>
      <c r="C1257" s="102" t="s">
        <v>793</v>
      </c>
      <c r="D1257" s="23"/>
      <c r="E1257" s="102" t="s">
        <v>794</v>
      </c>
      <c r="F1257" s="23"/>
      <c r="G1257" s="23"/>
      <c r="H1257" s="23"/>
      <c r="I1257" s="23"/>
      <c r="J1257" s="23"/>
      <c r="K1257" s="103">
        <v>70000</v>
      </c>
      <c r="L1257" s="23"/>
      <c r="M1257" s="103">
        <v>70000</v>
      </c>
      <c r="N1257" s="23"/>
      <c r="O1257" s="104">
        <v>100</v>
      </c>
      <c r="P1257" s="23"/>
    </row>
    <row r="1258" spans="1:16" x14ac:dyDescent="0.2">
      <c r="A1258" s="99" t="s">
        <v>0</v>
      </c>
      <c r="B1258" s="23"/>
      <c r="C1258" s="99" t="s">
        <v>192</v>
      </c>
      <c r="D1258" s="23"/>
      <c r="E1258" s="23"/>
      <c r="F1258" s="23"/>
      <c r="G1258" s="23"/>
      <c r="H1258" s="23"/>
      <c r="I1258" s="23"/>
      <c r="J1258" s="23"/>
      <c r="K1258" s="100">
        <v>70000</v>
      </c>
      <c r="L1258" s="23"/>
      <c r="M1258" s="100">
        <v>70000</v>
      </c>
      <c r="N1258" s="23"/>
      <c r="O1258" s="101">
        <v>100</v>
      </c>
      <c r="P1258" s="23"/>
    </row>
    <row r="1259" spans="1:16" x14ac:dyDescent="0.2">
      <c r="A1259" s="99" t="s">
        <v>0</v>
      </c>
      <c r="B1259" s="23"/>
      <c r="C1259" s="99" t="s">
        <v>197</v>
      </c>
      <c r="D1259" s="23"/>
      <c r="E1259" s="23"/>
      <c r="F1259" s="23"/>
      <c r="G1259" s="23"/>
      <c r="H1259" s="23"/>
      <c r="I1259" s="23"/>
      <c r="J1259" s="23"/>
      <c r="K1259" s="100">
        <v>70000</v>
      </c>
      <c r="L1259" s="23"/>
      <c r="M1259" s="100">
        <v>70000</v>
      </c>
      <c r="N1259" s="23"/>
      <c r="O1259" s="101">
        <v>100</v>
      </c>
      <c r="P1259" s="23"/>
    </row>
    <row r="1260" spans="1:16" x14ac:dyDescent="0.2">
      <c r="A1260" s="89" t="s">
        <v>0</v>
      </c>
      <c r="B1260" s="23"/>
      <c r="C1260" s="89" t="s">
        <v>367</v>
      </c>
      <c r="D1260" s="23"/>
      <c r="E1260" s="89" t="s">
        <v>368</v>
      </c>
      <c r="F1260" s="23"/>
      <c r="G1260" s="23"/>
      <c r="H1260" s="23"/>
      <c r="I1260" s="23"/>
      <c r="J1260" s="23"/>
      <c r="K1260" s="37">
        <v>70000</v>
      </c>
      <c r="L1260" s="23"/>
      <c r="M1260" s="37">
        <v>70000</v>
      </c>
      <c r="N1260" s="23"/>
      <c r="O1260" s="22">
        <v>100</v>
      </c>
      <c r="P1260" s="23"/>
    </row>
    <row r="1261" spans="1:16" x14ac:dyDescent="0.2">
      <c r="A1261" s="70" t="s">
        <v>0</v>
      </c>
      <c r="B1261" s="23"/>
      <c r="C1261" s="70" t="s">
        <v>418</v>
      </c>
      <c r="D1261" s="23"/>
      <c r="E1261" s="70" t="s">
        <v>419</v>
      </c>
      <c r="F1261" s="23"/>
      <c r="G1261" s="23"/>
      <c r="H1261" s="23"/>
      <c r="I1261" s="23"/>
      <c r="J1261" s="23"/>
      <c r="K1261" s="61" t="s">
        <v>0</v>
      </c>
      <c r="L1261" s="23"/>
      <c r="M1261" s="61">
        <v>70000</v>
      </c>
      <c r="N1261" s="23"/>
      <c r="O1261" s="62" t="s">
        <v>0</v>
      </c>
      <c r="P1261" s="23"/>
    </row>
    <row r="1262" spans="1:16" x14ac:dyDescent="0.2">
      <c r="A1262" s="102"/>
      <c r="B1262" s="23"/>
      <c r="C1262" s="102" t="s">
        <v>795</v>
      </c>
      <c r="D1262" s="23"/>
      <c r="E1262" s="102" t="s">
        <v>796</v>
      </c>
      <c r="F1262" s="23"/>
      <c r="G1262" s="23"/>
      <c r="H1262" s="23"/>
      <c r="I1262" s="23"/>
      <c r="J1262" s="23"/>
      <c r="K1262" s="103">
        <v>20000</v>
      </c>
      <c r="L1262" s="23"/>
      <c r="M1262" s="103">
        <v>0</v>
      </c>
      <c r="N1262" s="23"/>
      <c r="O1262" s="104">
        <v>0</v>
      </c>
      <c r="P1262" s="23"/>
    </row>
    <row r="1263" spans="1:16" x14ac:dyDescent="0.2">
      <c r="A1263" s="99" t="s">
        <v>0</v>
      </c>
      <c r="B1263" s="23"/>
      <c r="C1263" s="99" t="s">
        <v>181</v>
      </c>
      <c r="D1263" s="23"/>
      <c r="E1263" s="23"/>
      <c r="F1263" s="23"/>
      <c r="G1263" s="23"/>
      <c r="H1263" s="23"/>
      <c r="I1263" s="23"/>
      <c r="J1263" s="23"/>
      <c r="K1263" s="100">
        <v>20000</v>
      </c>
      <c r="L1263" s="23"/>
      <c r="M1263" s="100">
        <v>0</v>
      </c>
      <c r="N1263" s="23"/>
      <c r="O1263" s="101">
        <v>0</v>
      </c>
      <c r="P1263" s="23"/>
    </row>
    <row r="1264" spans="1:16" x14ac:dyDescent="0.2">
      <c r="A1264" s="99" t="s">
        <v>0</v>
      </c>
      <c r="B1264" s="23"/>
      <c r="C1264" s="99" t="s">
        <v>188</v>
      </c>
      <c r="D1264" s="23"/>
      <c r="E1264" s="23"/>
      <c r="F1264" s="23"/>
      <c r="G1264" s="23"/>
      <c r="H1264" s="23"/>
      <c r="I1264" s="23"/>
      <c r="J1264" s="23"/>
      <c r="K1264" s="100">
        <v>20000</v>
      </c>
      <c r="L1264" s="23"/>
      <c r="M1264" s="100">
        <v>0</v>
      </c>
      <c r="N1264" s="23"/>
      <c r="O1264" s="101">
        <v>0</v>
      </c>
      <c r="P1264" s="23"/>
    </row>
    <row r="1265" spans="1:16" x14ac:dyDescent="0.2">
      <c r="A1265" s="89" t="s">
        <v>0</v>
      </c>
      <c r="B1265" s="23"/>
      <c r="C1265" s="89" t="s">
        <v>367</v>
      </c>
      <c r="D1265" s="23"/>
      <c r="E1265" s="89" t="s">
        <v>368</v>
      </c>
      <c r="F1265" s="23"/>
      <c r="G1265" s="23"/>
      <c r="H1265" s="23"/>
      <c r="I1265" s="23"/>
      <c r="J1265" s="23"/>
      <c r="K1265" s="37">
        <v>20000</v>
      </c>
      <c r="L1265" s="23"/>
      <c r="M1265" s="37">
        <v>0</v>
      </c>
      <c r="N1265" s="23"/>
      <c r="O1265" s="22">
        <v>0</v>
      </c>
      <c r="P1265" s="23"/>
    </row>
    <row r="1266" spans="1:16" x14ac:dyDescent="0.2">
      <c r="A1266" s="70" t="s">
        <v>0</v>
      </c>
      <c r="B1266" s="23"/>
      <c r="C1266" s="70" t="s">
        <v>418</v>
      </c>
      <c r="D1266" s="23"/>
      <c r="E1266" s="70" t="s">
        <v>419</v>
      </c>
      <c r="F1266" s="23"/>
      <c r="G1266" s="23"/>
      <c r="H1266" s="23"/>
      <c r="I1266" s="23"/>
      <c r="J1266" s="23"/>
      <c r="K1266" s="61" t="s">
        <v>0</v>
      </c>
      <c r="L1266" s="23"/>
      <c r="M1266" s="61">
        <v>0</v>
      </c>
      <c r="N1266" s="23"/>
      <c r="O1266" s="62" t="s">
        <v>0</v>
      </c>
      <c r="P1266" s="23"/>
    </row>
    <row r="1267" spans="1:16" x14ac:dyDescent="0.2">
      <c r="A1267" s="105" t="s">
        <v>0</v>
      </c>
      <c r="B1267" s="23"/>
      <c r="C1267" s="105" t="s">
        <v>797</v>
      </c>
      <c r="D1267" s="23"/>
      <c r="E1267" s="105" t="s">
        <v>798</v>
      </c>
      <c r="F1267" s="23"/>
      <c r="G1267" s="23"/>
      <c r="H1267" s="23"/>
      <c r="I1267" s="23"/>
      <c r="J1267" s="23"/>
      <c r="K1267" s="107">
        <v>410000</v>
      </c>
      <c r="L1267" s="23"/>
      <c r="M1267" s="107">
        <v>402048.76</v>
      </c>
      <c r="N1267" s="23"/>
      <c r="O1267" s="108">
        <v>98.06</v>
      </c>
      <c r="P1267" s="23"/>
    </row>
    <row r="1268" spans="1:16" ht="30" customHeight="1" x14ac:dyDescent="0.2">
      <c r="A1268" s="102"/>
      <c r="B1268" s="23"/>
      <c r="C1268" s="102" t="s">
        <v>799</v>
      </c>
      <c r="D1268" s="23"/>
      <c r="E1268" s="112" t="s">
        <v>800</v>
      </c>
      <c r="F1268" s="52"/>
      <c r="G1268" s="52"/>
      <c r="H1268" s="52"/>
      <c r="I1268" s="52"/>
      <c r="J1268" s="52"/>
      <c r="K1268" s="103">
        <v>410000</v>
      </c>
      <c r="L1268" s="23"/>
      <c r="M1268" s="103">
        <v>402048.76</v>
      </c>
      <c r="N1268" s="23"/>
      <c r="O1268" s="104">
        <v>98.06</v>
      </c>
      <c r="P1268" s="23"/>
    </row>
    <row r="1269" spans="1:16" x14ac:dyDescent="0.2">
      <c r="A1269" s="99" t="s">
        <v>0</v>
      </c>
      <c r="B1269" s="23"/>
      <c r="C1269" s="99" t="s">
        <v>181</v>
      </c>
      <c r="D1269" s="23"/>
      <c r="E1269" s="23"/>
      <c r="F1269" s="23"/>
      <c r="G1269" s="23"/>
      <c r="H1269" s="23"/>
      <c r="I1269" s="23"/>
      <c r="J1269" s="23"/>
      <c r="K1269" s="100">
        <v>410000</v>
      </c>
      <c r="L1269" s="23"/>
      <c r="M1269" s="100">
        <v>402048.76</v>
      </c>
      <c r="N1269" s="23"/>
      <c r="O1269" s="101">
        <v>98.06</v>
      </c>
      <c r="P1269" s="23"/>
    </row>
    <row r="1270" spans="1:16" x14ac:dyDescent="0.2">
      <c r="A1270" s="99" t="s">
        <v>0</v>
      </c>
      <c r="B1270" s="23"/>
      <c r="C1270" s="99" t="s">
        <v>188</v>
      </c>
      <c r="D1270" s="23"/>
      <c r="E1270" s="23"/>
      <c r="F1270" s="23"/>
      <c r="G1270" s="23"/>
      <c r="H1270" s="23"/>
      <c r="I1270" s="23"/>
      <c r="J1270" s="23"/>
      <c r="K1270" s="100">
        <v>410000</v>
      </c>
      <c r="L1270" s="23"/>
      <c r="M1270" s="100">
        <v>402048.76</v>
      </c>
      <c r="N1270" s="23"/>
      <c r="O1270" s="101">
        <v>98.06</v>
      </c>
      <c r="P1270" s="23"/>
    </row>
    <row r="1271" spans="1:16" x14ac:dyDescent="0.2">
      <c r="A1271" s="89" t="s">
        <v>0</v>
      </c>
      <c r="B1271" s="23"/>
      <c r="C1271" s="89" t="s">
        <v>367</v>
      </c>
      <c r="D1271" s="23"/>
      <c r="E1271" s="89" t="s">
        <v>368</v>
      </c>
      <c r="F1271" s="23"/>
      <c r="G1271" s="23"/>
      <c r="H1271" s="23"/>
      <c r="I1271" s="23"/>
      <c r="J1271" s="23"/>
      <c r="K1271" s="37">
        <v>410000</v>
      </c>
      <c r="L1271" s="23"/>
      <c r="M1271" s="37">
        <v>402048.76</v>
      </c>
      <c r="N1271" s="23"/>
      <c r="O1271" s="22">
        <v>98.06</v>
      </c>
      <c r="P1271" s="23"/>
    </row>
    <row r="1272" spans="1:16" x14ac:dyDescent="0.2">
      <c r="A1272" s="70" t="s">
        <v>0</v>
      </c>
      <c r="B1272" s="23"/>
      <c r="C1272" s="70" t="s">
        <v>418</v>
      </c>
      <c r="D1272" s="23"/>
      <c r="E1272" s="70" t="s">
        <v>419</v>
      </c>
      <c r="F1272" s="23"/>
      <c r="G1272" s="23"/>
      <c r="H1272" s="23"/>
      <c r="I1272" s="23"/>
      <c r="J1272" s="23"/>
      <c r="K1272" s="61" t="s">
        <v>0</v>
      </c>
      <c r="L1272" s="23"/>
      <c r="M1272" s="61">
        <v>402048.76</v>
      </c>
      <c r="N1272" s="23"/>
      <c r="O1272" s="62" t="s">
        <v>0</v>
      </c>
      <c r="P1272" s="23"/>
    </row>
    <row r="1273" spans="1:16" x14ac:dyDescent="0.2">
      <c r="A1273" s="105" t="s">
        <v>0</v>
      </c>
      <c r="B1273" s="23"/>
      <c r="C1273" s="105" t="s">
        <v>801</v>
      </c>
      <c r="D1273" s="23"/>
      <c r="E1273" s="105" t="s">
        <v>802</v>
      </c>
      <c r="F1273" s="23"/>
      <c r="G1273" s="23"/>
      <c r="H1273" s="23"/>
      <c r="I1273" s="23"/>
      <c r="J1273" s="23"/>
      <c r="K1273" s="107">
        <v>140000</v>
      </c>
      <c r="L1273" s="23"/>
      <c r="M1273" s="107">
        <v>139999.26</v>
      </c>
      <c r="N1273" s="23"/>
      <c r="O1273" s="108">
        <v>100</v>
      </c>
      <c r="P1273" s="23"/>
    </row>
    <row r="1274" spans="1:16" x14ac:dyDescent="0.2">
      <c r="A1274" s="102"/>
      <c r="B1274" s="23"/>
      <c r="C1274" s="102" t="s">
        <v>803</v>
      </c>
      <c r="D1274" s="23"/>
      <c r="E1274" s="102" t="s">
        <v>804</v>
      </c>
      <c r="F1274" s="23"/>
      <c r="G1274" s="23"/>
      <c r="H1274" s="23"/>
      <c r="I1274" s="23"/>
      <c r="J1274" s="23"/>
      <c r="K1274" s="103">
        <v>140000</v>
      </c>
      <c r="L1274" s="23"/>
      <c r="M1274" s="103">
        <v>139999.26</v>
      </c>
      <c r="N1274" s="23"/>
      <c r="O1274" s="104">
        <v>100</v>
      </c>
      <c r="P1274" s="23"/>
    </row>
    <row r="1275" spans="1:16" x14ac:dyDescent="0.2">
      <c r="A1275" s="99" t="s">
        <v>0</v>
      </c>
      <c r="B1275" s="23"/>
      <c r="C1275" s="99" t="s">
        <v>181</v>
      </c>
      <c r="D1275" s="23"/>
      <c r="E1275" s="23"/>
      <c r="F1275" s="23"/>
      <c r="G1275" s="23"/>
      <c r="H1275" s="23"/>
      <c r="I1275" s="23"/>
      <c r="J1275" s="23"/>
      <c r="K1275" s="100">
        <v>140000</v>
      </c>
      <c r="L1275" s="23"/>
      <c r="M1275" s="100">
        <v>139999.26</v>
      </c>
      <c r="N1275" s="23"/>
      <c r="O1275" s="101">
        <v>100</v>
      </c>
      <c r="P1275" s="23"/>
    </row>
    <row r="1276" spans="1:16" x14ac:dyDescent="0.2">
      <c r="A1276" s="99" t="s">
        <v>0</v>
      </c>
      <c r="B1276" s="23"/>
      <c r="C1276" s="99" t="s">
        <v>188</v>
      </c>
      <c r="D1276" s="23"/>
      <c r="E1276" s="23"/>
      <c r="F1276" s="23"/>
      <c r="G1276" s="23"/>
      <c r="H1276" s="23"/>
      <c r="I1276" s="23"/>
      <c r="J1276" s="23"/>
      <c r="K1276" s="100">
        <v>140000</v>
      </c>
      <c r="L1276" s="23"/>
      <c r="M1276" s="100">
        <v>139999.26</v>
      </c>
      <c r="N1276" s="23"/>
      <c r="O1276" s="101">
        <v>100</v>
      </c>
      <c r="P1276" s="23"/>
    </row>
    <row r="1277" spans="1:16" x14ac:dyDescent="0.2">
      <c r="A1277" s="89" t="s">
        <v>0</v>
      </c>
      <c r="B1277" s="23"/>
      <c r="C1277" s="89" t="s">
        <v>367</v>
      </c>
      <c r="D1277" s="23"/>
      <c r="E1277" s="89" t="s">
        <v>368</v>
      </c>
      <c r="F1277" s="23"/>
      <c r="G1277" s="23"/>
      <c r="H1277" s="23"/>
      <c r="I1277" s="23"/>
      <c r="J1277" s="23"/>
      <c r="K1277" s="37">
        <v>140000</v>
      </c>
      <c r="L1277" s="23"/>
      <c r="M1277" s="37">
        <v>139999.26</v>
      </c>
      <c r="N1277" s="23"/>
      <c r="O1277" s="22">
        <v>100</v>
      </c>
      <c r="P1277" s="23"/>
    </row>
    <row r="1278" spans="1:16" x14ac:dyDescent="0.2">
      <c r="A1278" s="70" t="s">
        <v>0</v>
      </c>
      <c r="B1278" s="23"/>
      <c r="C1278" s="70" t="s">
        <v>590</v>
      </c>
      <c r="D1278" s="23"/>
      <c r="E1278" s="70" t="s">
        <v>591</v>
      </c>
      <c r="F1278" s="23"/>
      <c r="G1278" s="23"/>
      <c r="H1278" s="23"/>
      <c r="I1278" s="23"/>
      <c r="J1278" s="23"/>
      <c r="K1278" s="61" t="s">
        <v>0</v>
      </c>
      <c r="L1278" s="23"/>
      <c r="M1278" s="61">
        <v>139999.26</v>
      </c>
      <c r="N1278" s="23"/>
      <c r="O1278" s="62" t="s">
        <v>0</v>
      </c>
      <c r="P1278" s="23"/>
    </row>
    <row r="1279" spans="1:16" x14ac:dyDescent="0.2">
      <c r="A1279" s="105" t="s">
        <v>0</v>
      </c>
      <c r="B1279" s="23"/>
      <c r="C1279" s="105" t="s">
        <v>805</v>
      </c>
      <c r="D1279" s="23"/>
      <c r="E1279" s="105" t="s">
        <v>806</v>
      </c>
      <c r="F1279" s="23"/>
      <c r="G1279" s="23"/>
      <c r="H1279" s="23"/>
      <c r="I1279" s="23"/>
      <c r="J1279" s="23"/>
      <c r="K1279" s="107">
        <v>3443000</v>
      </c>
      <c r="L1279" s="23"/>
      <c r="M1279" s="107">
        <v>3172970.61</v>
      </c>
      <c r="N1279" s="23"/>
      <c r="O1279" s="108">
        <v>92.16</v>
      </c>
      <c r="P1279" s="23"/>
    </row>
    <row r="1280" spans="1:16" ht="31.5" customHeight="1" x14ac:dyDescent="0.2">
      <c r="A1280" s="102"/>
      <c r="B1280" s="23"/>
      <c r="C1280" s="102" t="s">
        <v>807</v>
      </c>
      <c r="D1280" s="23"/>
      <c r="E1280" s="112" t="s">
        <v>808</v>
      </c>
      <c r="F1280" s="52"/>
      <c r="G1280" s="52"/>
      <c r="H1280" s="52"/>
      <c r="I1280" s="52"/>
      <c r="J1280" s="52"/>
      <c r="K1280" s="103">
        <v>1000</v>
      </c>
      <c r="L1280" s="23"/>
      <c r="M1280" s="103">
        <v>0</v>
      </c>
      <c r="N1280" s="23"/>
      <c r="O1280" s="104">
        <v>0</v>
      </c>
      <c r="P1280" s="23"/>
    </row>
    <row r="1281" spans="1:16" x14ac:dyDescent="0.2">
      <c r="A1281" s="99" t="s">
        <v>0</v>
      </c>
      <c r="B1281" s="23"/>
      <c r="C1281" s="99" t="s">
        <v>174</v>
      </c>
      <c r="D1281" s="23"/>
      <c r="E1281" s="23"/>
      <c r="F1281" s="23"/>
      <c r="G1281" s="23"/>
      <c r="H1281" s="23"/>
      <c r="I1281" s="23"/>
      <c r="J1281" s="23"/>
      <c r="K1281" s="100">
        <v>1000</v>
      </c>
      <c r="L1281" s="23"/>
      <c r="M1281" s="100">
        <v>0</v>
      </c>
      <c r="N1281" s="23"/>
      <c r="O1281" s="101">
        <v>0</v>
      </c>
      <c r="P1281" s="23"/>
    </row>
    <row r="1282" spans="1:16" x14ac:dyDescent="0.2">
      <c r="A1282" s="99" t="s">
        <v>0</v>
      </c>
      <c r="B1282" s="23"/>
      <c r="C1282" s="99" t="s">
        <v>175</v>
      </c>
      <c r="D1282" s="23"/>
      <c r="E1282" s="23"/>
      <c r="F1282" s="23"/>
      <c r="G1282" s="23"/>
      <c r="H1282" s="23"/>
      <c r="I1282" s="23"/>
      <c r="J1282" s="23"/>
      <c r="K1282" s="100">
        <v>1000</v>
      </c>
      <c r="L1282" s="23"/>
      <c r="M1282" s="100">
        <v>0</v>
      </c>
      <c r="N1282" s="23"/>
      <c r="O1282" s="101">
        <v>0</v>
      </c>
      <c r="P1282" s="23"/>
    </row>
    <row r="1283" spans="1:16" x14ac:dyDescent="0.2">
      <c r="A1283" s="89" t="s">
        <v>0</v>
      </c>
      <c r="B1283" s="23"/>
      <c r="C1283" s="89" t="s">
        <v>367</v>
      </c>
      <c r="D1283" s="23"/>
      <c r="E1283" s="89" t="s">
        <v>368</v>
      </c>
      <c r="F1283" s="23"/>
      <c r="G1283" s="23"/>
      <c r="H1283" s="23"/>
      <c r="I1283" s="23"/>
      <c r="J1283" s="23"/>
      <c r="K1283" s="37">
        <v>1000</v>
      </c>
      <c r="L1283" s="23"/>
      <c r="M1283" s="37">
        <v>0</v>
      </c>
      <c r="N1283" s="23"/>
      <c r="O1283" s="22">
        <v>0</v>
      </c>
      <c r="P1283" s="23"/>
    </row>
    <row r="1284" spans="1:16" x14ac:dyDescent="0.2">
      <c r="A1284" s="70" t="s">
        <v>0</v>
      </c>
      <c r="B1284" s="23"/>
      <c r="C1284" s="70" t="s">
        <v>590</v>
      </c>
      <c r="D1284" s="23"/>
      <c r="E1284" s="70" t="s">
        <v>591</v>
      </c>
      <c r="F1284" s="23"/>
      <c r="G1284" s="23"/>
      <c r="H1284" s="23"/>
      <c r="I1284" s="23"/>
      <c r="J1284" s="23"/>
      <c r="K1284" s="61" t="s">
        <v>0</v>
      </c>
      <c r="L1284" s="23"/>
      <c r="M1284" s="61">
        <v>0</v>
      </c>
      <c r="N1284" s="23"/>
      <c r="O1284" s="62" t="s">
        <v>0</v>
      </c>
      <c r="P1284" s="23"/>
    </row>
    <row r="1285" spans="1:16" x14ac:dyDescent="0.2">
      <c r="A1285" s="102"/>
      <c r="B1285" s="23"/>
      <c r="C1285" s="102" t="s">
        <v>809</v>
      </c>
      <c r="D1285" s="23"/>
      <c r="E1285" s="102" t="s">
        <v>810</v>
      </c>
      <c r="F1285" s="23"/>
      <c r="G1285" s="23"/>
      <c r="H1285" s="23"/>
      <c r="I1285" s="23"/>
      <c r="J1285" s="23"/>
      <c r="K1285" s="103">
        <v>70000</v>
      </c>
      <c r="L1285" s="23"/>
      <c r="M1285" s="103">
        <v>55804.51</v>
      </c>
      <c r="N1285" s="23"/>
      <c r="O1285" s="104">
        <v>79.72</v>
      </c>
      <c r="P1285" s="23"/>
    </row>
    <row r="1286" spans="1:16" x14ac:dyDescent="0.2">
      <c r="A1286" s="99" t="s">
        <v>0</v>
      </c>
      <c r="B1286" s="23"/>
      <c r="C1286" s="99" t="s">
        <v>192</v>
      </c>
      <c r="D1286" s="23"/>
      <c r="E1286" s="23"/>
      <c r="F1286" s="23"/>
      <c r="G1286" s="23"/>
      <c r="H1286" s="23"/>
      <c r="I1286" s="23"/>
      <c r="J1286" s="23"/>
      <c r="K1286" s="100">
        <v>70000</v>
      </c>
      <c r="L1286" s="23"/>
      <c r="M1286" s="100">
        <v>55804.51</v>
      </c>
      <c r="N1286" s="23"/>
      <c r="O1286" s="101">
        <v>79.72</v>
      </c>
      <c r="P1286" s="23"/>
    </row>
    <row r="1287" spans="1:16" x14ac:dyDescent="0.2">
      <c r="A1287" s="99" t="s">
        <v>0</v>
      </c>
      <c r="B1287" s="23"/>
      <c r="C1287" s="99" t="s">
        <v>199</v>
      </c>
      <c r="D1287" s="23"/>
      <c r="E1287" s="23"/>
      <c r="F1287" s="23"/>
      <c r="G1287" s="23"/>
      <c r="H1287" s="23"/>
      <c r="I1287" s="23"/>
      <c r="J1287" s="23"/>
      <c r="K1287" s="100">
        <v>70000</v>
      </c>
      <c r="L1287" s="23"/>
      <c r="M1287" s="100">
        <v>55804.51</v>
      </c>
      <c r="N1287" s="23"/>
      <c r="O1287" s="101">
        <v>79.72</v>
      </c>
      <c r="P1287" s="23"/>
    </row>
    <row r="1288" spans="1:16" x14ac:dyDescent="0.2">
      <c r="A1288" s="89" t="s">
        <v>0</v>
      </c>
      <c r="B1288" s="23"/>
      <c r="C1288" s="89" t="s">
        <v>367</v>
      </c>
      <c r="D1288" s="23"/>
      <c r="E1288" s="89" t="s">
        <v>368</v>
      </c>
      <c r="F1288" s="23"/>
      <c r="G1288" s="23"/>
      <c r="H1288" s="23"/>
      <c r="I1288" s="23"/>
      <c r="J1288" s="23"/>
      <c r="K1288" s="37">
        <v>70000</v>
      </c>
      <c r="L1288" s="23"/>
      <c r="M1288" s="37">
        <v>55804.51</v>
      </c>
      <c r="N1288" s="23"/>
      <c r="O1288" s="22">
        <v>79.72</v>
      </c>
      <c r="P1288" s="23"/>
    </row>
    <row r="1289" spans="1:16" x14ac:dyDescent="0.2">
      <c r="A1289" s="70" t="s">
        <v>0</v>
      </c>
      <c r="B1289" s="23"/>
      <c r="C1289" s="70" t="s">
        <v>590</v>
      </c>
      <c r="D1289" s="23"/>
      <c r="E1289" s="70" t="s">
        <v>591</v>
      </c>
      <c r="F1289" s="23"/>
      <c r="G1289" s="23"/>
      <c r="H1289" s="23"/>
      <c r="I1289" s="23"/>
      <c r="J1289" s="23"/>
      <c r="K1289" s="61" t="s">
        <v>0</v>
      </c>
      <c r="L1289" s="23"/>
      <c r="M1289" s="61">
        <v>55804.51</v>
      </c>
      <c r="N1289" s="23"/>
      <c r="O1289" s="62" t="s">
        <v>0</v>
      </c>
      <c r="P1289" s="23"/>
    </row>
    <row r="1290" spans="1:16" x14ac:dyDescent="0.2">
      <c r="A1290" s="102"/>
      <c r="B1290" s="23"/>
      <c r="C1290" s="102" t="s">
        <v>811</v>
      </c>
      <c r="D1290" s="23"/>
      <c r="E1290" s="102" t="s">
        <v>812</v>
      </c>
      <c r="F1290" s="23"/>
      <c r="G1290" s="23"/>
      <c r="H1290" s="23"/>
      <c r="I1290" s="23"/>
      <c r="J1290" s="23"/>
      <c r="K1290" s="103">
        <v>85000</v>
      </c>
      <c r="L1290" s="23"/>
      <c r="M1290" s="103">
        <v>83964</v>
      </c>
      <c r="N1290" s="23"/>
      <c r="O1290" s="104">
        <v>98.78</v>
      </c>
      <c r="P1290" s="23"/>
    </row>
    <row r="1291" spans="1:16" x14ac:dyDescent="0.2">
      <c r="A1291" s="99" t="s">
        <v>0</v>
      </c>
      <c r="B1291" s="23"/>
      <c r="C1291" s="99" t="s">
        <v>181</v>
      </c>
      <c r="D1291" s="23"/>
      <c r="E1291" s="23"/>
      <c r="F1291" s="23"/>
      <c r="G1291" s="23"/>
      <c r="H1291" s="23"/>
      <c r="I1291" s="23"/>
      <c r="J1291" s="23"/>
      <c r="K1291" s="100">
        <v>85000</v>
      </c>
      <c r="L1291" s="23"/>
      <c r="M1291" s="100">
        <v>83964</v>
      </c>
      <c r="N1291" s="23"/>
      <c r="O1291" s="101">
        <v>98.78</v>
      </c>
      <c r="P1291" s="23"/>
    </row>
    <row r="1292" spans="1:16" x14ac:dyDescent="0.2">
      <c r="A1292" s="99" t="s">
        <v>0</v>
      </c>
      <c r="B1292" s="23"/>
      <c r="C1292" s="99" t="s">
        <v>188</v>
      </c>
      <c r="D1292" s="23"/>
      <c r="E1292" s="23"/>
      <c r="F1292" s="23"/>
      <c r="G1292" s="23"/>
      <c r="H1292" s="23"/>
      <c r="I1292" s="23"/>
      <c r="J1292" s="23"/>
      <c r="K1292" s="100">
        <v>85000</v>
      </c>
      <c r="L1292" s="23"/>
      <c r="M1292" s="100">
        <v>83964</v>
      </c>
      <c r="N1292" s="23"/>
      <c r="O1292" s="101">
        <v>98.78</v>
      </c>
      <c r="P1292" s="23"/>
    </row>
    <row r="1293" spans="1:16" x14ac:dyDescent="0.2">
      <c r="A1293" s="89" t="s">
        <v>0</v>
      </c>
      <c r="B1293" s="23"/>
      <c r="C1293" s="89" t="s">
        <v>367</v>
      </c>
      <c r="D1293" s="23"/>
      <c r="E1293" s="89" t="s">
        <v>368</v>
      </c>
      <c r="F1293" s="23"/>
      <c r="G1293" s="23"/>
      <c r="H1293" s="23"/>
      <c r="I1293" s="23"/>
      <c r="J1293" s="23"/>
      <c r="K1293" s="37">
        <v>85000</v>
      </c>
      <c r="L1293" s="23"/>
      <c r="M1293" s="37">
        <v>83964</v>
      </c>
      <c r="N1293" s="23"/>
      <c r="O1293" s="22">
        <v>98.78</v>
      </c>
      <c r="P1293" s="23"/>
    </row>
    <row r="1294" spans="1:16" x14ac:dyDescent="0.2">
      <c r="A1294" s="70" t="s">
        <v>0</v>
      </c>
      <c r="B1294" s="23"/>
      <c r="C1294" s="70" t="s">
        <v>590</v>
      </c>
      <c r="D1294" s="23"/>
      <c r="E1294" s="70" t="s">
        <v>591</v>
      </c>
      <c r="F1294" s="23"/>
      <c r="G1294" s="23"/>
      <c r="H1294" s="23"/>
      <c r="I1294" s="23"/>
      <c r="J1294" s="23"/>
      <c r="K1294" s="61" t="s">
        <v>0</v>
      </c>
      <c r="L1294" s="23"/>
      <c r="M1294" s="61">
        <v>83964</v>
      </c>
      <c r="N1294" s="23"/>
      <c r="O1294" s="62" t="s">
        <v>0</v>
      </c>
      <c r="P1294" s="23"/>
    </row>
    <row r="1295" spans="1:16" ht="29.25" customHeight="1" x14ac:dyDescent="0.2">
      <c r="A1295" s="102"/>
      <c r="B1295" s="23"/>
      <c r="C1295" s="102" t="s">
        <v>813</v>
      </c>
      <c r="D1295" s="23"/>
      <c r="E1295" s="112" t="s">
        <v>814</v>
      </c>
      <c r="F1295" s="52"/>
      <c r="G1295" s="52"/>
      <c r="H1295" s="52"/>
      <c r="I1295" s="52"/>
      <c r="J1295" s="52"/>
      <c r="K1295" s="103">
        <v>600000</v>
      </c>
      <c r="L1295" s="23"/>
      <c r="M1295" s="103">
        <v>532912.5</v>
      </c>
      <c r="N1295" s="23"/>
      <c r="O1295" s="104">
        <v>88.82</v>
      </c>
      <c r="P1295" s="23"/>
    </row>
    <row r="1296" spans="1:16" x14ac:dyDescent="0.2">
      <c r="A1296" s="99" t="s">
        <v>0</v>
      </c>
      <c r="B1296" s="23"/>
      <c r="C1296" s="99" t="s">
        <v>181</v>
      </c>
      <c r="D1296" s="23"/>
      <c r="E1296" s="23"/>
      <c r="F1296" s="23"/>
      <c r="G1296" s="23"/>
      <c r="H1296" s="23"/>
      <c r="I1296" s="23"/>
      <c r="J1296" s="23"/>
      <c r="K1296" s="100">
        <v>73000</v>
      </c>
      <c r="L1296" s="23"/>
      <c r="M1296" s="100">
        <v>73000</v>
      </c>
      <c r="N1296" s="23"/>
      <c r="O1296" s="101">
        <v>100</v>
      </c>
      <c r="P1296" s="23"/>
    </row>
    <row r="1297" spans="1:16" x14ac:dyDescent="0.2">
      <c r="A1297" s="99" t="s">
        <v>0</v>
      </c>
      <c r="B1297" s="23"/>
      <c r="C1297" s="99" t="s">
        <v>188</v>
      </c>
      <c r="D1297" s="23"/>
      <c r="E1297" s="23"/>
      <c r="F1297" s="23"/>
      <c r="G1297" s="23"/>
      <c r="H1297" s="23"/>
      <c r="I1297" s="23"/>
      <c r="J1297" s="23"/>
      <c r="K1297" s="100">
        <v>73000</v>
      </c>
      <c r="L1297" s="23"/>
      <c r="M1297" s="100">
        <v>73000</v>
      </c>
      <c r="N1297" s="23"/>
      <c r="O1297" s="101">
        <v>100</v>
      </c>
      <c r="P1297" s="23"/>
    </row>
    <row r="1298" spans="1:16" x14ac:dyDescent="0.2">
      <c r="A1298" s="89" t="s">
        <v>0</v>
      </c>
      <c r="B1298" s="23"/>
      <c r="C1298" s="89" t="s">
        <v>367</v>
      </c>
      <c r="D1298" s="23"/>
      <c r="E1298" s="89" t="s">
        <v>368</v>
      </c>
      <c r="F1298" s="23"/>
      <c r="G1298" s="23"/>
      <c r="H1298" s="23"/>
      <c r="I1298" s="23"/>
      <c r="J1298" s="23"/>
      <c r="K1298" s="37">
        <v>73000</v>
      </c>
      <c r="L1298" s="23"/>
      <c r="M1298" s="37">
        <v>73000</v>
      </c>
      <c r="N1298" s="23"/>
      <c r="O1298" s="22">
        <v>100</v>
      </c>
      <c r="P1298" s="23"/>
    </row>
    <row r="1299" spans="1:16" x14ac:dyDescent="0.2">
      <c r="A1299" s="70" t="s">
        <v>0</v>
      </c>
      <c r="B1299" s="23"/>
      <c r="C1299" s="70" t="s">
        <v>418</v>
      </c>
      <c r="D1299" s="23"/>
      <c r="E1299" s="70" t="s">
        <v>419</v>
      </c>
      <c r="F1299" s="23"/>
      <c r="G1299" s="23"/>
      <c r="H1299" s="23"/>
      <c r="I1299" s="23"/>
      <c r="J1299" s="23"/>
      <c r="K1299" s="61" t="s">
        <v>0</v>
      </c>
      <c r="L1299" s="23"/>
      <c r="M1299" s="61">
        <v>73000</v>
      </c>
      <c r="N1299" s="23"/>
      <c r="O1299" s="62" t="s">
        <v>0</v>
      </c>
      <c r="P1299" s="23"/>
    </row>
    <row r="1300" spans="1:16" x14ac:dyDescent="0.2">
      <c r="A1300" s="99" t="s">
        <v>0</v>
      </c>
      <c r="B1300" s="23"/>
      <c r="C1300" s="99" t="s">
        <v>192</v>
      </c>
      <c r="D1300" s="23"/>
      <c r="E1300" s="23"/>
      <c r="F1300" s="23"/>
      <c r="G1300" s="23"/>
      <c r="H1300" s="23"/>
      <c r="I1300" s="23"/>
      <c r="J1300" s="23"/>
      <c r="K1300" s="100">
        <v>527000</v>
      </c>
      <c r="L1300" s="23"/>
      <c r="M1300" s="100">
        <v>459912.5</v>
      </c>
      <c r="N1300" s="23"/>
      <c r="O1300" s="101">
        <v>87.27</v>
      </c>
      <c r="P1300" s="23"/>
    </row>
    <row r="1301" spans="1:16" x14ac:dyDescent="0.2">
      <c r="A1301" s="99" t="s">
        <v>0</v>
      </c>
      <c r="B1301" s="23"/>
      <c r="C1301" s="99" t="s">
        <v>196</v>
      </c>
      <c r="D1301" s="23"/>
      <c r="E1301" s="23"/>
      <c r="F1301" s="23"/>
      <c r="G1301" s="23"/>
      <c r="H1301" s="23"/>
      <c r="I1301" s="23"/>
      <c r="J1301" s="23"/>
      <c r="K1301" s="100">
        <v>332500</v>
      </c>
      <c r="L1301" s="23"/>
      <c r="M1301" s="100">
        <v>332500</v>
      </c>
      <c r="N1301" s="23"/>
      <c r="O1301" s="101">
        <v>100</v>
      </c>
      <c r="P1301" s="23"/>
    </row>
    <row r="1302" spans="1:16" x14ac:dyDescent="0.2">
      <c r="A1302" s="89" t="s">
        <v>0</v>
      </c>
      <c r="B1302" s="23"/>
      <c r="C1302" s="89" t="s">
        <v>367</v>
      </c>
      <c r="D1302" s="23"/>
      <c r="E1302" s="89" t="s">
        <v>368</v>
      </c>
      <c r="F1302" s="23"/>
      <c r="G1302" s="23"/>
      <c r="H1302" s="23"/>
      <c r="I1302" s="23"/>
      <c r="J1302" s="23"/>
      <c r="K1302" s="37">
        <v>332500</v>
      </c>
      <c r="L1302" s="23"/>
      <c r="M1302" s="37">
        <v>332500</v>
      </c>
      <c r="N1302" s="23"/>
      <c r="O1302" s="22">
        <v>100</v>
      </c>
      <c r="P1302" s="23"/>
    </row>
    <row r="1303" spans="1:16" x14ac:dyDescent="0.2">
      <c r="A1303" s="70" t="s">
        <v>0</v>
      </c>
      <c r="B1303" s="23"/>
      <c r="C1303" s="70" t="s">
        <v>418</v>
      </c>
      <c r="D1303" s="23"/>
      <c r="E1303" s="70" t="s">
        <v>419</v>
      </c>
      <c r="F1303" s="23"/>
      <c r="G1303" s="23"/>
      <c r="H1303" s="23"/>
      <c r="I1303" s="23"/>
      <c r="J1303" s="23"/>
      <c r="K1303" s="61" t="s">
        <v>0</v>
      </c>
      <c r="L1303" s="23"/>
      <c r="M1303" s="61">
        <v>332500</v>
      </c>
      <c r="N1303" s="23"/>
      <c r="O1303" s="62" t="s">
        <v>0</v>
      </c>
      <c r="P1303" s="23"/>
    </row>
    <row r="1304" spans="1:16" x14ac:dyDescent="0.2">
      <c r="A1304" s="99" t="s">
        <v>0</v>
      </c>
      <c r="B1304" s="23"/>
      <c r="C1304" s="99" t="s">
        <v>199</v>
      </c>
      <c r="D1304" s="23"/>
      <c r="E1304" s="23"/>
      <c r="F1304" s="23"/>
      <c r="G1304" s="23"/>
      <c r="H1304" s="23"/>
      <c r="I1304" s="23"/>
      <c r="J1304" s="23"/>
      <c r="K1304" s="100">
        <v>194500</v>
      </c>
      <c r="L1304" s="23"/>
      <c r="M1304" s="100">
        <v>127412.5</v>
      </c>
      <c r="N1304" s="23"/>
      <c r="O1304" s="101">
        <v>65.510000000000005</v>
      </c>
      <c r="P1304" s="23"/>
    </row>
    <row r="1305" spans="1:16" x14ac:dyDescent="0.2">
      <c r="A1305" s="89" t="s">
        <v>0</v>
      </c>
      <c r="B1305" s="23"/>
      <c r="C1305" s="89" t="s">
        <v>367</v>
      </c>
      <c r="D1305" s="23"/>
      <c r="E1305" s="89" t="s">
        <v>368</v>
      </c>
      <c r="F1305" s="23"/>
      <c r="G1305" s="23"/>
      <c r="H1305" s="23"/>
      <c r="I1305" s="23"/>
      <c r="J1305" s="23"/>
      <c r="K1305" s="37">
        <v>194500</v>
      </c>
      <c r="L1305" s="23"/>
      <c r="M1305" s="37">
        <v>127412.5</v>
      </c>
      <c r="N1305" s="23"/>
      <c r="O1305" s="22">
        <v>65.510000000000005</v>
      </c>
      <c r="P1305" s="23"/>
    </row>
    <row r="1306" spans="1:16" x14ac:dyDescent="0.2">
      <c r="A1306" s="70" t="s">
        <v>0</v>
      </c>
      <c r="B1306" s="23"/>
      <c r="C1306" s="70" t="s">
        <v>418</v>
      </c>
      <c r="D1306" s="23"/>
      <c r="E1306" s="70" t="s">
        <v>419</v>
      </c>
      <c r="F1306" s="23"/>
      <c r="G1306" s="23"/>
      <c r="H1306" s="23"/>
      <c r="I1306" s="23"/>
      <c r="J1306" s="23"/>
      <c r="K1306" s="61" t="s">
        <v>0</v>
      </c>
      <c r="L1306" s="23"/>
      <c r="M1306" s="61">
        <v>127412.5</v>
      </c>
      <c r="N1306" s="23"/>
      <c r="O1306" s="62" t="s">
        <v>0</v>
      </c>
      <c r="P1306" s="23"/>
    </row>
    <row r="1307" spans="1:16" x14ac:dyDescent="0.2">
      <c r="A1307" s="102"/>
      <c r="B1307" s="23"/>
      <c r="C1307" s="102" t="s">
        <v>815</v>
      </c>
      <c r="D1307" s="23"/>
      <c r="E1307" s="102" t="s">
        <v>816</v>
      </c>
      <c r="F1307" s="23"/>
      <c r="G1307" s="23"/>
      <c r="H1307" s="23"/>
      <c r="I1307" s="23"/>
      <c r="J1307" s="23"/>
      <c r="K1307" s="103">
        <v>15000</v>
      </c>
      <c r="L1307" s="23"/>
      <c r="M1307" s="103">
        <v>6250</v>
      </c>
      <c r="N1307" s="23"/>
      <c r="O1307" s="104">
        <v>41.67</v>
      </c>
      <c r="P1307" s="23"/>
    </row>
    <row r="1308" spans="1:16" x14ac:dyDescent="0.2">
      <c r="A1308" s="99" t="s">
        <v>0</v>
      </c>
      <c r="B1308" s="23"/>
      <c r="C1308" s="99" t="s">
        <v>174</v>
      </c>
      <c r="D1308" s="23"/>
      <c r="E1308" s="23"/>
      <c r="F1308" s="23"/>
      <c r="G1308" s="23"/>
      <c r="H1308" s="23"/>
      <c r="I1308" s="23"/>
      <c r="J1308" s="23"/>
      <c r="K1308" s="100">
        <v>15000</v>
      </c>
      <c r="L1308" s="23"/>
      <c r="M1308" s="100">
        <v>6250</v>
      </c>
      <c r="N1308" s="23"/>
      <c r="O1308" s="101">
        <v>41.67</v>
      </c>
      <c r="P1308" s="23"/>
    </row>
    <row r="1309" spans="1:16" x14ac:dyDescent="0.2">
      <c r="A1309" s="99" t="s">
        <v>0</v>
      </c>
      <c r="B1309" s="23"/>
      <c r="C1309" s="99" t="s">
        <v>175</v>
      </c>
      <c r="D1309" s="23"/>
      <c r="E1309" s="23"/>
      <c r="F1309" s="23"/>
      <c r="G1309" s="23"/>
      <c r="H1309" s="23"/>
      <c r="I1309" s="23"/>
      <c r="J1309" s="23"/>
      <c r="K1309" s="100">
        <v>15000</v>
      </c>
      <c r="L1309" s="23"/>
      <c r="M1309" s="100">
        <v>6250</v>
      </c>
      <c r="N1309" s="23"/>
      <c r="O1309" s="101">
        <v>41.67</v>
      </c>
      <c r="P1309" s="23"/>
    </row>
    <row r="1310" spans="1:16" x14ac:dyDescent="0.2">
      <c r="A1310" s="89" t="s">
        <v>0</v>
      </c>
      <c r="B1310" s="23"/>
      <c r="C1310" s="89" t="s">
        <v>367</v>
      </c>
      <c r="D1310" s="23"/>
      <c r="E1310" s="89" t="s">
        <v>368</v>
      </c>
      <c r="F1310" s="23"/>
      <c r="G1310" s="23"/>
      <c r="H1310" s="23"/>
      <c r="I1310" s="23"/>
      <c r="J1310" s="23"/>
      <c r="K1310" s="37">
        <v>15000</v>
      </c>
      <c r="L1310" s="23"/>
      <c r="M1310" s="37">
        <v>6250</v>
      </c>
      <c r="N1310" s="23"/>
      <c r="O1310" s="22">
        <v>41.67</v>
      </c>
      <c r="P1310" s="23"/>
    </row>
    <row r="1311" spans="1:16" x14ac:dyDescent="0.2">
      <c r="A1311" s="70" t="s">
        <v>0</v>
      </c>
      <c r="B1311" s="23"/>
      <c r="C1311" s="70" t="s">
        <v>418</v>
      </c>
      <c r="D1311" s="23"/>
      <c r="E1311" s="70" t="s">
        <v>419</v>
      </c>
      <c r="F1311" s="23"/>
      <c r="G1311" s="23"/>
      <c r="H1311" s="23"/>
      <c r="I1311" s="23"/>
      <c r="J1311" s="23"/>
      <c r="K1311" s="61" t="s">
        <v>0</v>
      </c>
      <c r="L1311" s="23"/>
      <c r="M1311" s="61">
        <v>6250</v>
      </c>
      <c r="N1311" s="23"/>
      <c r="O1311" s="62" t="s">
        <v>0</v>
      </c>
      <c r="P1311" s="23"/>
    </row>
    <row r="1312" spans="1:16" ht="32.25" customHeight="1" x14ac:dyDescent="0.2">
      <c r="A1312" s="102"/>
      <c r="B1312" s="23"/>
      <c r="C1312" s="102" t="s">
        <v>817</v>
      </c>
      <c r="D1312" s="23"/>
      <c r="E1312" s="112" t="s">
        <v>818</v>
      </c>
      <c r="F1312" s="52"/>
      <c r="G1312" s="52"/>
      <c r="H1312" s="52"/>
      <c r="I1312" s="52"/>
      <c r="J1312" s="52"/>
      <c r="K1312" s="103">
        <v>7000</v>
      </c>
      <c r="L1312" s="23"/>
      <c r="M1312" s="103">
        <v>0</v>
      </c>
      <c r="N1312" s="23"/>
      <c r="O1312" s="104">
        <v>0</v>
      </c>
      <c r="P1312" s="23"/>
    </row>
    <row r="1313" spans="1:16" x14ac:dyDescent="0.2">
      <c r="A1313" s="99" t="s">
        <v>0</v>
      </c>
      <c r="B1313" s="23"/>
      <c r="C1313" s="99" t="s">
        <v>174</v>
      </c>
      <c r="D1313" s="23"/>
      <c r="E1313" s="23"/>
      <c r="F1313" s="23"/>
      <c r="G1313" s="23"/>
      <c r="H1313" s="23"/>
      <c r="I1313" s="23"/>
      <c r="J1313" s="23"/>
      <c r="K1313" s="100">
        <v>7000</v>
      </c>
      <c r="L1313" s="23"/>
      <c r="M1313" s="100">
        <v>0</v>
      </c>
      <c r="N1313" s="23"/>
      <c r="O1313" s="101">
        <v>0</v>
      </c>
      <c r="P1313" s="23"/>
    </row>
    <row r="1314" spans="1:16" x14ac:dyDescent="0.2">
      <c r="A1314" s="99" t="s">
        <v>0</v>
      </c>
      <c r="B1314" s="23"/>
      <c r="C1314" s="99" t="s">
        <v>175</v>
      </c>
      <c r="D1314" s="23"/>
      <c r="E1314" s="23"/>
      <c r="F1314" s="23"/>
      <c r="G1314" s="23"/>
      <c r="H1314" s="23"/>
      <c r="I1314" s="23"/>
      <c r="J1314" s="23"/>
      <c r="K1314" s="100">
        <v>7000</v>
      </c>
      <c r="L1314" s="23"/>
      <c r="M1314" s="100">
        <v>0</v>
      </c>
      <c r="N1314" s="23"/>
      <c r="O1314" s="101">
        <v>0</v>
      </c>
      <c r="P1314" s="23"/>
    </row>
    <row r="1315" spans="1:16" x14ac:dyDescent="0.2">
      <c r="A1315" s="89" t="s">
        <v>0</v>
      </c>
      <c r="B1315" s="23"/>
      <c r="C1315" s="89" t="s">
        <v>367</v>
      </c>
      <c r="D1315" s="23"/>
      <c r="E1315" s="89" t="s">
        <v>368</v>
      </c>
      <c r="F1315" s="23"/>
      <c r="G1315" s="23"/>
      <c r="H1315" s="23"/>
      <c r="I1315" s="23"/>
      <c r="J1315" s="23"/>
      <c r="K1315" s="37">
        <v>7000</v>
      </c>
      <c r="L1315" s="23"/>
      <c r="M1315" s="37">
        <v>0</v>
      </c>
      <c r="N1315" s="23"/>
      <c r="O1315" s="22">
        <v>0</v>
      </c>
      <c r="P1315" s="23"/>
    </row>
    <row r="1316" spans="1:16" x14ac:dyDescent="0.2">
      <c r="A1316" s="70" t="s">
        <v>0</v>
      </c>
      <c r="B1316" s="23"/>
      <c r="C1316" s="70" t="s">
        <v>418</v>
      </c>
      <c r="D1316" s="23"/>
      <c r="E1316" s="70" t="s">
        <v>419</v>
      </c>
      <c r="F1316" s="23"/>
      <c r="G1316" s="23"/>
      <c r="H1316" s="23"/>
      <c r="I1316" s="23"/>
      <c r="J1316" s="23"/>
      <c r="K1316" s="61" t="s">
        <v>0</v>
      </c>
      <c r="L1316" s="23"/>
      <c r="M1316" s="61">
        <v>0</v>
      </c>
      <c r="N1316" s="23"/>
      <c r="O1316" s="62" t="s">
        <v>0</v>
      </c>
      <c r="P1316" s="23"/>
    </row>
    <row r="1317" spans="1:16" x14ac:dyDescent="0.2">
      <c r="A1317" s="102"/>
      <c r="B1317" s="23"/>
      <c r="C1317" s="102" t="s">
        <v>819</v>
      </c>
      <c r="D1317" s="23"/>
      <c r="E1317" s="102" t="s">
        <v>820</v>
      </c>
      <c r="F1317" s="23"/>
      <c r="G1317" s="23"/>
      <c r="H1317" s="23"/>
      <c r="I1317" s="23"/>
      <c r="J1317" s="23"/>
      <c r="K1317" s="103">
        <v>165000</v>
      </c>
      <c r="L1317" s="23"/>
      <c r="M1317" s="103">
        <v>149647</v>
      </c>
      <c r="N1317" s="23"/>
      <c r="O1317" s="104">
        <v>90.7</v>
      </c>
      <c r="P1317" s="23"/>
    </row>
    <row r="1318" spans="1:16" x14ac:dyDescent="0.2">
      <c r="A1318" s="99" t="s">
        <v>0</v>
      </c>
      <c r="B1318" s="23"/>
      <c r="C1318" s="99" t="s">
        <v>174</v>
      </c>
      <c r="D1318" s="23"/>
      <c r="E1318" s="23"/>
      <c r="F1318" s="23"/>
      <c r="G1318" s="23"/>
      <c r="H1318" s="23"/>
      <c r="I1318" s="23"/>
      <c r="J1318" s="23"/>
      <c r="K1318" s="100">
        <v>165000</v>
      </c>
      <c r="L1318" s="23"/>
      <c r="M1318" s="100">
        <v>149647</v>
      </c>
      <c r="N1318" s="23"/>
      <c r="O1318" s="101">
        <v>90.7</v>
      </c>
      <c r="P1318" s="23"/>
    </row>
    <row r="1319" spans="1:16" x14ac:dyDescent="0.2">
      <c r="A1319" s="99" t="s">
        <v>0</v>
      </c>
      <c r="B1319" s="23"/>
      <c r="C1319" s="99" t="s">
        <v>175</v>
      </c>
      <c r="D1319" s="23"/>
      <c r="E1319" s="23"/>
      <c r="F1319" s="23"/>
      <c r="G1319" s="23"/>
      <c r="H1319" s="23"/>
      <c r="I1319" s="23"/>
      <c r="J1319" s="23"/>
      <c r="K1319" s="100">
        <v>165000</v>
      </c>
      <c r="L1319" s="23"/>
      <c r="M1319" s="100">
        <v>149647</v>
      </c>
      <c r="N1319" s="23"/>
      <c r="O1319" s="101">
        <v>90.7</v>
      </c>
      <c r="P1319" s="23"/>
    </row>
    <row r="1320" spans="1:16" x14ac:dyDescent="0.2">
      <c r="A1320" s="89" t="s">
        <v>0</v>
      </c>
      <c r="B1320" s="23"/>
      <c r="C1320" s="89" t="s">
        <v>367</v>
      </c>
      <c r="D1320" s="23"/>
      <c r="E1320" s="89" t="s">
        <v>368</v>
      </c>
      <c r="F1320" s="23"/>
      <c r="G1320" s="23"/>
      <c r="H1320" s="23"/>
      <c r="I1320" s="23"/>
      <c r="J1320" s="23"/>
      <c r="K1320" s="37">
        <v>80000</v>
      </c>
      <c r="L1320" s="23"/>
      <c r="M1320" s="37">
        <v>69000</v>
      </c>
      <c r="N1320" s="23"/>
      <c r="O1320" s="22">
        <v>86.25</v>
      </c>
      <c r="P1320" s="23"/>
    </row>
    <row r="1321" spans="1:16" x14ac:dyDescent="0.2">
      <c r="A1321" s="70" t="s">
        <v>0</v>
      </c>
      <c r="B1321" s="23"/>
      <c r="C1321" s="70" t="s">
        <v>379</v>
      </c>
      <c r="D1321" s="23"/>
      <c r="E1321" s="70" t="s">
        <v>380</v>
      </c>
      <c r="F1321" s="23"/>
      <c r="G1321" s="23"/>
      <c r="H1321" s="23"/>
      <c r="I1321" s="23"/>
      <c r="J1321" s="23"/>
      <c r="K1321" s="61" t="s">
        <v>0</v>
      </c>
      <c r="L1321" s="23"/>
      <c r="M1321" s="61">
        <v>69000</v>
      </c>
      <c r="N1321" s="23"/>
      <c r="O1321" s="62" t="s">
        <v>0</v>
      </c>
      <c r="P1321" s="23"/>
    </row>
    <row r="1322" spans="1:16" x14ac:dyDescent="0.2">
      <c r="A1322" s="89" t="s">
        <v>0</v>
      </c>
      <c r="B1322" s="23"/>
      <c r="C1322" s="89" t="s">
        <v>466</v>
      </c>
      <c r="D1322" s="23"/>
      <c r="E1322" s="89" t="s">
        <v>467</v>
      </c>
      <c r="F1322" s="23"/>
      <c r="G1322" s="23"/>
      <c r="H1322" s="23"/>
      <c r="I1322" s="23"/>
      <c r="J1322" s="23"/>
      <c r="K1322" s="37">
        <v>85000</v>
      </c>
      <c r="L1322" s="23"/>
      <c r="M1322" s="37">
        <v>80647</v>
      </c>
      <c r="N1322" s="23"/>
      <c r="O1322" s="22">
        <v>94.88</v>
      </c>
      <c r="P1322" s="23"/>
    </row>
    <row r="1323" spans="1:16" x14ac:dyDescent="0.2">
      <c r="A1323" s="70" t="s">
        <v>0</v>
      </c>
      <c r="B1323" s="23"/>
      <c r="C1323" s="70" t="s">
        <v>602</v>
      </c>
      <c r="D1323" s="23"/>
      <c r="E1323" s="70" t="s">
        <v>603</v>
      </c>
      <c r="F1323" s="23"/>
      <c r="G1323" s="23"/>
      <c r="H1323" s="23"/>
      <c r="I1323" s="23"/>
      <c r="J1323" s="23"/>
      <c r="K1323" s="61" t="s">
        <v>0</v>
      </c>
      <c r="L1323" s="23"/>
      <c r="M1323" s="61">
        <v>80647</v>
      </c>
      <c r="N1323" s="23"/>
      <c r="O1323" s="62" t="s">
        <v>0</v>
      </c>
      <c r="P1323" s="23"/>
    </row>
    <row r="1324" spans="1:16" ht="28.5" customHeight="1" x14ac:dyDescent="0.2">
      <c r="A1324" s="102"/>
      <c r="B1324" s="23"/>
      <c r="C1324" s="102" t="s">
        <v>821</v>
      </c>
      <c r="D1324" s="23"/>
      <c r="E1324" s="112" t="s">
        <v>822</v>
      </c>
      <c r="F1324" s="52"/>
      <c r="G1324" s="52"/>
      <c r="H1324" s="52"/>
      <c r="I1324" s="52"/>
      <c r="J1324" s="52"/>
      <c r="K1324" s="103">
        <v>5000</v>
      </c>
      <c r="L1324" s="23"/>
      <c r="M1324" s="103">
        <v>0</v>
      </c>
      <c r="N1324" s="23"/>
      <c r="O1324" s="104">
        <v>0</v>
      </c>
      <c r="P1324" s="23"/>
    </row>
    <row r="1325" spans="1:16" x14ac:dyDescent="0.2">
      <c r="A1325" s="99" t="s">
        <v>0</v>
      </c>
      <c r="B1325" s="23"/>
      <c r="C1325" s="99" t="s">
        <v>174</v>
      </c>
      <c r="D1325" s="23"/>
      <c r="E1325" s="23"/>
      <c r="F1325" s="23"/>
      <c r="G1325" s="23"/>
      <c r="H1325" s="23"/>
      <c r="I1325" s="23"/>
      <c r="J1325" s="23"/>
      <c r="K1325" s="100">
        <v>5000</v>
      </c>
      <c r="L1325" s="23"/>
      <c r="M1325" s="100">
        <v>0</v>
      </c>
      <c r="N1325" s="23"/>
      <c r="O1325" s="101">
        <v>0</v>
      </c>
      <c r="P1325" s="23"/>
    </row>
    <row r="1326" spans="1:16" x14ac:dyDescent="0.2">
      <c r="A1326" s="99" t="s">
        <v>0</v>
      </c>
      <c r="B1326" s="23"/>
      <c r="C1326" s="99" t="s">
        <v>175</v>
      </c>
      <c r="D1326" s="23"/>
      <c r="E1326" s="23"/>
      <c r="F1326" s="23"/>
      <c r="G1326" s="23"/>
      <c r="H1326" s="23"/>
      <c r="I1326" s="23"/>
      <c r="J1326" s="23"/>
      <c r="K1326" s="100">
        <v>5000</v>
      </c>
      <c r="L1326" s="23"/>
      <c r="M1326" s="100">
        <v>0</v>
      </c>
      <c r="N1326" s="23"/>
      <c r="O1326" s="101">
        <v>0</v>
      </c>
      <c r="P1326" s="23"/>
    </row>
    <row r="1327" spans="1:16" x14ac:dyDescent="0.2">
      <c r="A1327" s="89" t="s">
        <v>0</v>
      </c>
      <c r="B1327" s="23"/>
      <c r="C1327" s="89" t="s">
        <v>367</v>
      </c>
      <c r="D1327" s="23"/>
      <c r="E1327" s="89" t="s">
        <v>368</v>
      </c>
      <c r="F1327" s="23"/>
      <c r="G1327" s="23"/>
      <c r="H1327" s="23"/>
      <c r="I1327" s="23"/>
      <c r="J1327" s="23"/>
      <c r="K1327" s="37">
        <v>5000</v>
      </c>
      <c r="L1327" s="23"/>
      <c r="M1327" s="37">
        <v>0</v>
      </c>
      <c r="N1327" s="23"/>
      <c r="O1327" s="22">
        <v>0</v>
      </c>
      <c r="P1327" s="23"/>
    </row>
    <row r="1328" spans="1:16" x14ac:dyDescent="0.2">
      <c r="A1328" s="70" t="s">
        <v>0</v>
      </c>
      <c r="B1328" s="23"/>
      <c r="C1328" s="70" t="s">
        <v>590</v>
      </c>
      <c r="D1328" s="23"/>
      <c r="E1328" s="70" t="s">
        <v>591</v>
      </c>
      <c r="F1328" s="23"/>
      <c r="G1328" s="23"/>
      <c r="H1328" s="23"/>
      <c r="I1328" s="23"/>
      <c r="J1328" s="23"/>
      <c r="K1328" s="61" t="s">
        <v>0</v>
      </c>
      <c r="L1328" s="23"/>
      <c r="M1328" s="61">
        <v>0</v>
      </c>
      <c r="N1328" s="23"/>
      <c r="O1328" s="62" t="s">
        <v>0</v>
      </c>
      <c r="P1328" s="23"/>
    </row>
    <row r="1329" spans="1:16" x14ac:dyDescent="0.2">
      <c r="A1329" s="102"/>
      <c r="B1329" s="23"/>
      <c r="C1329" s="102" t="s">
        <v>823</v>
      </c>
      <c r="D1329" s="23"/>
      <c r="E1329" s="102" t="s">
        <v>824</v>
      </c>
      <c r="F1329" s="23"/>
      <c r="G1329" s="23"/>
      <c r="H1329" s="23"/>
      <c r="I1329" s="23"/>
      <c r="J1329" s="23"/>
      <c r="K1329" s="103">
        <v>1550000</v>
      </c>
      <c r="L1329" s="23"/>
      <c r="M1329" s="103">
        <v>1549523.88</v>
      </c>
      <c r="N1329" s="23"/>
      <c r="O1329" s="104">
        <v>99.97</v>
      </c>
      <c r="P1329" s="23"/>
    </row>
    <row r="1330" spans="1:16" x14ac:dyDescent="0.2">
      <c r="A1330" s="99" t="s">
        <v>0</v>
      </c>
      <c r="B1330" s="23"/>
      <c r="C1330" s="99" t="s">
        <v>181</v>
      </c>
      <c r="D1330" s="23"/>
      <c r="E1330" s="23"/>
      <c r="F1330" s="23"/>
      <c r="G1330" s="23"/>
      <c r="H1330" s="23"/>
      <c r="I1330" s="23"/>
      <c r="J1330" s="23"/>
      <c r="K1330" s="100">
        <v>1550000</v>
      </c>
      <c r="L1330" s="23"/>
      <c r="M1330" s="100">
        <v>1549523.88</v>
      </c>
      <c r="N1330" s="23"/>
      <c r="O1330" s="101">
        <v>99.97</v>
      </c>
      <c r="P1330" s="23"/>
    </row>
    <row r="1331" spans="1:16" x14ac:dyDescent="0.2">
      <c r="A1331" s="99" t="s">
        <v>0</v>
      </c>
      <c r="B1331" s="23"/>
      <c r="C1331" s="99" t="s">
        <v>188</v>
      </c>
      <c r="D1331" s="23"/>
      <c r="E1331" s="23"/>
      <c r="F1331" s="23"/>
      <c r="G1331" s="23"/>
      <c r="H1331" s="23"/>
      <c r="I1331" s="23"/>
      <c r="J1331" s="23"/>
      <c r="K1331" s="100">
        <v>1550000</v>
      </c>
      <c r="L1331" s="23"/>
      <c r="M1331" s="100">
        <v>1549523.88</v>
      </c>
      <c r="N1331" s="23"/>
      <c r="O1331" s="101">
        <v>99.97</v>
      </c>
      <c r="P1331" s="23"/>
    </row>
    <row r="1332" spans="1:16" x14ac:dyDescent="0.2">
      <c r="A1332" s="89" t="s">
        <v>0</v>
      </c>
      <c r="B1332" s="23"/>
      <c r="C1332" s="89" t="s">
        <v>367</v>
      </c>
      <c r="D1332" s="23"/>
      <c r="E1332" s="89" t="s">
        <v>368</v>
      </c>
      <c r="F1332" s="23"/>
      <c r="G1332" s="23"/>
      <c r="H1332" s="23"/>
      <c r="I1332" s="23"/>
      <c r="J1332" s="23"/>
      <c r="K1332" s="37">
        <v>1550000</v>
      </c>
      <c r="L1332" s="23"/>
      <c r="M1332" s="37">
        <v>1549523.88</v>
      </c>
      <c r="N1332" s="23"/>
      <c r="O1332" s="22">
        <v>99.97</v>
      </c>
      <c r="P1332" s="23"/>
    </row>
    <row r="1333" spans="1:16" x14ac:dyDescent="0.2">
      <c r="A1333" s="70" t="s">
        <v>0</v>
      </c>
      <c r="B1333" s="23"/>
      <c r="C1333" s="70" t="s">
        <v>590</v>
      </c>
      <c r="D1333" s="23"/>
      <c r="E1333" s="70" t="s">
        <v>591</v>
      </c>
      <c r="F1333" s="23"/>
      <c r="G1333" s="23"/>
      <c r="H1333" s="23"/>
      <c r="I1333" s="23"/>
      <c r="J1333" s="23"/>
      <c r="K1333" s="61" t="s">
        <v>0</v>
      </c>
      <c r="L1333" s="23"/>
      <c r="M1333" s="61">
        <v>1549523.88</v>
      </c>
      <c r="N1333" s="23"/>
      <c r="O1333" s="62" t="s">
        <v>0</v>
      </c>
      <c r="P1333" s="23"/>
    </row>
    <row r="1334" spans="1:16" x14ac:dyDescent="0.2">
      <c r="A1334" s="102"/>
      <c r="B1334" s="23"/>
      <c r="C1334" s="102" t="s">
        <v>825</v>
      </c>
      <c r="D1334" s="23"/>
      <c r="E1334" s="102" t="s">
        <v>826</v>
      </c>
      <c r="F1334" s="23"/>
      <c r="G1334" s="23"/>
      <c r="H1334" s="23"/>
      <c r="I1334" s="23"/>
      <c r="J1334" s="23"/>
      <c r="K1334" s="103">
        <v>80000</v>
      </c>
      <c r="L1334" s="23"/>
      <c r="M1334" s="103">
        <v>77730</v>
      </c>
      <c r="N1334" s="23"/>
      <c r="O1334" s="104">
        <v>97.16</v>
      </c>
      <c r="P1334" s="23"/>
    </row>
    <row r="1335" spans="1:16" x14ac:dyDescent="0.2">
      <c r="A1335" s="99" t="s">
        <v>0</v>
      </c>
      <c r="B1335" s="23"/>
      <c r="C1335" s="99" t="s">
        <v>174</v>
      </c>
      <c r="D1335" s="23"/>
      <c r="E1335" s="23"/>
      <c r="F1335" s="23"/>
      <c r="G1335" s="23"/>
      <c r="H1335" s="23"/>
      <c r="I1335" s="23"/>
      <c r="J1335" s="23"/>
      <c r="K1335" s="100">
        <v>80000</v>
      </c>
      <c r="L1335" s="23"/>
      <c r="M1335" s="100">
        <v>77730</v>
      </c>
      <c r="N1335" s="23"/>
      <c r="O1335" s="101">
        <v>97.16</v>
      </c>
      <c r="P1335" s="23"/>
    </row>
    <row r="1336" spans="1:16" x14ac:dyDescent="0.2">
      <c r="A1336" s="99" t="s">
        <v>0</v>
      </c>
      <c r="B1336" s="23"/>
      <c r="C1336" s="99" t="s">
        <v>175</v>
      </c>
      <c r="D1336" s="23"/>
      <c r="E1336" s="23"/>
      <c r="F1336" s="23"/>
      <c r="G1336" s="23"/>
      <c r="H1336" s="23"/>
      <c r="I1336" s="23"/>
      <c r="J1336" s="23"/>
      <c r="K1336" s="100">
        <v>80000</v>
      </c>
      <c r="L1336" s="23"/>
      <c r="M1336" s="100">
        <v>77730</v>
      </c>
      <c r="N1336" s="23"/>
      <c r="O1336" s="101">
        <v>97.16</v>
      </c>
      <c r="P1336" s="23"/>
    </row>
    <row r="1337" spans="1:16" x14ac:dyDescent="0.2">
      <c r="A1337" s="89" t="s">
        <v>0</v>
      </c>
      <c r="B1337" s="23"/>
      <c r="C1337" s="89" t="s">
        <v>367</v>
      </c>
      <c r="D1337" s="23"/>
      <c r="E1337" s="89" t="s">
        <v>368</v>
      </c>
      <c r="F1337" s="23"/>
      <c r="G1337" s="23"/>
      <c r="H1337" s="23"/>
      <c r="I1337" s="23"/>
      <c r="J1337" s="23"/>
      <c r="K1337" s="37">
        <v>80000</v>
      </c>
      <c r="L1337" s="23"/>
      <c r="M1337" s="37">
        <v>77730</v>
      </c>
      <c r="N1337" s="23"/>
      <c r="O1337" s="22">
        <v>97.16</v>
      </c>
      <c r="P1337" s="23"/>
    </row>
    <row r="1338" spans="1:16" x14ac:dyDescent="0.2">
      <c r="A1338" s="70" t="s">
        <v>0</v>
      </c>
      <c r="B1338" s="23"/>
      <c r="C1338" s="70" t="s">
        <v>418</v>
      </c>
      <c r="D1338" s="23"/>
      <c r="E1338" s="70" t="s">
        <v>419</v>
      </c>
      <c r="F1338" s="23"/>
      <c r="G1338" s="23"/>
      <c r="H1338" s="23"/>
      <c r="I1338" s="23"/>
      <c r="J1338" s="23"/>
      <c r="K1338" s="61" t="s">
        <v>0</v>
      </c>
      <c r="L1338" s="23"/>
      <c r="M1338" s="61">
        <v>77730</v>
      </c>
      <c r="N1338" s="23"/>
      <c r="O1338" s="62" t="s">
        <v>0</v>
      </c>
      <c r="P1338" s="23"/>
    </row>
    <row r="1339" spans="1:16" ht="37.5" customHeight="1" x14ac:dyDescent="0.2">
      <c r="A1339" s="102"/>
      <c r="B1339" s="23"/>
      <c r="C1339" s="102" t="s">
        <v>827</v>
      </c>
      <c r="D1339" s="23"/>
      <c r="E1339" s="112" t="s">
        <v>828</v>
      </c>
      <c r="F1339" s="52"/>
      <c r="G1339" s="52"/>
      <c r="H1339" s="52"/>
      <c r="I1339" s="52"/>
      <c r="J1339" s="52"/>
      <c r="K1339" s="103">
        <v>120000</v>
      </c>
      <c r="L1339" s="23"/>
      <c r="M1339" s="103">
        <v>116139.88</v>
      </c>
      <c r="N1339" s="23"/>
      <c r="O1339" s="104">
        <v>96.78</v>
      </c>
      <c r="P1339" s="23"/>
    </row>
    <row r="1340" spans="1:16" x14ac:dyDescent="0.2">
      <c r="A1340" s="99" t="s">
        <v>0</v>
      </c>
      <c r="B1340" s="23"/>
      <c r="C1340" s="99" t="s">
        <v>181</v>
      </c>
      <c r="D1340" s="23"/>
      <c r="E1340" s="23"/>
      <c r="F1340" s="23"/>
      <c r="G1340" s="23"/>
      <c r="H1340" s="23"/>
      <c r="I1340" s="23"/>
      <c r="J1340" s="23"/>
      <c r="K1340" s="100">
        <v>120000</v>
      </c>
      <c r="L1340" s="23"/>
      <c r="M1340" s="100">
        <v>116139.88</v>
      </c>
      <c r="N1340" s="23"/>
      <c r="O1340" s="101">
        <v>96.78</v>
      </c>
      <c r="P1340" s="23"/>
    </row>
    <row r="1341" spans="1:16" x14ac:dyDescent="0.2">
      <c r="A1341" s="99" t="s">
        <v>0</v>
      </c>
      <c r="B1341" s="23"/>
      <c r="C1341" s="99" t="s">
        <v>188</v>
      </c>
      <c r="D1341" s="23"/>
      <c r="E1341" s="23"/>
      <c r="F1341" s="23"/>
      <c r="G1341" s="23"/>
      <c r="H1341" s="23"/>
      <c r="I1341" s="23"/>
      <c r="J1341" s="23"/>
      <c r="K1341" s="100">
        <v>120000</v>
      </c>
      <c r="L1341" s="23"/>
      <c r="M1341" s="100">
        <v>116139.88</v>
      </c>
      <c r="N1341" s="23"/>
      <c r="O1341" s="101">
        <v>96.78</v>
      </c>
      <c r="P1341" s="23"/>
    </row>
    <row r="1342" spans="1:16" x14ac:dyDescent="0.2">
      <c r="A1342" s="89" t="s">
        <v>0</v>
      </c>
      <c r="B1342" s="23"/>
      <c r="C1342" s="89" t="s">
        <v>367</v>
      </c>
      <c r="D1342" s="23"/>
      <c r="E1342" s="89" t="s">
        <v>368</v>
      </c>
      <c r="F1342" s="23"/>
      <c r="G1342" s="23"/>
      <c r="H1342" s="23"/>
      <c r="I1342" s="23"/>
      <c r="J1342" s="23"/>
      <c r="K1342" s="37">
        <v>120000</v>
      </c>
      <c r="L1342" s="23"/>
      <c r="M1342" s="37">
        <v>116139.88</v>
      </c>
      <c r="N1342" s="23"/>
      <c r="O1342" s="22">
        <v>96.78</v>
      </c>
      <c r="P1342" s="23"/>
    </row>
    <row r="1343" spans="1:16" x14ac:dyDescent="0.2">
      <c r="A1343" s="70" t="s">
        <v>0</v>
      </c>
      <c r="B1343" s="23"/>
      <c r="C1343" s="70" t="s">
        <v>590</v>
      </c>
      <c r="D1343" s="23"/>
      <c r="E1343" s="70" t="s">
        <v>591</v>
      </c>
      <c r="F1343" s="23"/>
      <c r="G1343" s="23"/>
      <c r="H1343" s="23"/>
      <c r="I1343" s="23"/>
      <c r="J1343" s="23"/>
      <c r="K1343" s="61" t="s">
        <v>0</v>
      </c>
      <c r="L1343" s="23"/>
      <c r="M1343" s="61">
        <v>116139.88</v>
      </c>
      <c r="N1343" s="23"/>
      <c r="O1343" s="62" t="s">
        <v>0</v>
      </c>
      <c r="P1343" s="23"/>
    </row>
    <row r="1344" spans="1:16" ht="35.25" customHeight="1" x14ac:dyDescent="0.2">
      <c r="A1344" s="102"/>
      <c r="B1344" s="23"/>
      <c r="C1344" s="102" t="s">
        <v>829</v>
      </c>
      <c r="D1344" s="23"/>
      <c r="E1344" s="112" t="s">
        <v>830</v>
      </c>
      <c r="F1344" s="52"/>
      <c r="G1344" s="52"/>
      <c r="H1344" s="52"/>
      <c r="I1344" s="52"/>
      <c r="J1344" s="52"/>
      <c r="K1344" s="103">
        <v>50000</v>
      </c>
      <c r="L1344" s="23"/>
      <c r="M1344" s="103">
        <v>42687.5</v>
      </c>
      <c r="N1344" s="23"/>
      <c r="O1344" s="104">
        <v>85.38</v>
      </c>
      <c r="P1344" s="23"/>
    </row>
    <row r="1345" spans="1:16" x14ac:dyDescent="0.2">
      <c r="A1345" s="99" t="s">
        <v>0</v>
      </c>
      <c r="B1345" s="23"/>
      <c r="C1345" s="99" t="s">
        <v>181</v>
      </c>
      <c r="D1345" s="23"/>
      <c r="E1345" s="23"/>
      <c r="F1345" s="23"/>
      <c r="G1345" s="23"/>
      <c r="H1345" s="23"/>
      <c r="I1345" s="23"/>
      <c r="J1345" s="23"/>
      <c r="K1345" s="100">
        <v>50000</v>
      </c>
      <c r="L1345" s="23"/>
      <c r="M1345" s="100">
        <v>42687.5</v>
      </c>
      <c r="N1345" s="23"/>
      <c r="O1345" s="101">
        <v>85.38</v>
      </c>
      <c r="P1345" s="23"/>
    </row>
    <row r="1346" spans="1:16" x14ac:dyDescent="0.2">
      <c r="A1346" s="99" t="s">
        <v>0</v>
      </c>
      <c r="B1346" s="23"/>
      <c r="C1346" s="99" t="s">
        <v>188</v>
      </c>
      <c r="D1346" s="23"/>
      <c r="E1346" s="23"/>
      <c r="F1346" s="23"/>
      <c r="G1346" s="23"/>
      <c r="H1346" s="23"/>
      <c r="I1346" s="23"/>
      <c r="J1346" s="23"/>
      <c r="K1346" s="100">
        <v>50000</v>
      </c>
      <c r="L1346" s="23"/>
      <c r="M1346" s="100">
        <v>42687.5</v>
      </c>
      <c r="N1346" s="23"/>
      <c r="O1346" s="101">
        <v>85.38</v>
      </c>
      <c r="P1346" s="23"/>
    </row>
    <row r="1347" spans="1:16" x14ac:dyDescent="0.2">
      <c r="A1347" s="89" t="s">
        <v>0</v>
      </c>
      <c r="B1347" s="23"/>
      <c r="C1347" s="89" t="s">
        <v>506</v>
      </c>
      <c r="D1347" s="23"/>
      <c r="E1347" s="89" t="s">
        <v>507</v>
      </c>
      <c r="F1347" s="23"/>
      <c r="G1347" s="23"/>
      <c r="H1347" s="23"/>
      <c r="I1347" s="23"/>
      <c r="J1347" s="23"/>
      <c r="K1347" s="37">
        <v>50000</v>
      </c>
      <c r="L1347" s="23"/>
      <c r="M1347" s="37">
        <v>42687.5</v>
      </c>
      <c r="N1347" s="23"/>
      <c r="O1347" s="22">
        <v>85.38</v>
      </c>
      <c r="P1347" s="23"/>
    </row>
    <row r="1348" spans="1:16" x14ac:dyDescent="0.2">
      <c r="A1348" s="70" t="s">
        <v>0</v>
      </c>
      <c r="B1348" s="23"/>
      <c r="C1348" s="70" t="s">
        <v>508</v>
      </c>
      <c r="D1348" s="23"/>
      <c r="E1348" s="70" t="s">
        <v>509</v>
      </c>
      <c r="F1348" s="23"/>
      <c r="G1348" s="23"/>
      <c r="H1348" s="23"/>
      <c r="I1348" s="23"/>
      <c r="J1348" s="23"/>
      <c r="K1348" s="61" t="s">
        <v>0</v>
      </c>
      <c r="L1348" s="23"/>
      <c r="M1348" s="61">
        <v>42687.5</v>
      </c>
      <c r="N1348" s="23"/>
      <c r="O1348" s="62" t="s">
        <v>0</v>
      </c>
      <c r="P1348" s="23"/>
    </row>
    <row r="1349" spans="1:16" ht="30" customHeight="1" x14ac:dyDescent="0.2">
      <c r="A1349" s="102"/>
      <c r="B1349" s="23"/>
      <c r="C1349" s="102" t="s">
        <v>831</v>
      </c>
      <c r="D1349" s="23"/>
      <c r="E1349" s="112" t="s">
        <v>832</v>
      </c>
      <c r="F1349" s="52"/>
      <c r="G1349" s="52"/>
      <c r="H1349" s="52"/>
      <c r="I1349" s="52"/>
      <c r="J1349" s="52"/>
      <c r="K1349" s="103">
        <v>1000</v>
      </c>
      <c r="L1349" s="23"/>
      <c r="M1349" s="103">
        <v>0</v>
      </c>
      <c r="N1349" s="23"/>
      <c r="O1349" s="104">
        <v>0</v>
      </c>
      <c r="P1349" s="23"/>
    </row>
    <row r="1350" spans="1:16" x14ac:dyDescent="0.2">
      <c r="A1350" s="99" t="s">
        <v>0</v>
      </c>
      <c r="B1350" s="23"/>
      <c r="C1350" s="99" t="s">
        <v>192</v>
      </c>
      <c r="D1350" s="23"/>
      <c r="E1350" s="23"/>
      <c r="F1350" s="23"/>
      <c r="G1350" s="23"/>
      <c r="H1350" s="23"/>
      <c r="I1350" s="23"/>
      <c r="J1350" s="23"/>
      <c r="K1350" s="100">
        <v>1000</v>
      </c>
      <c r="L1350" s="23"/>
      <c r="M1350" s="100">
        <v>0</v>
      </c>
      <c r="N1350" s="23"/>
      <c r="O1350" s="101">
        <v>0</v>
      </c>
      <c r="P1350" s="23"/>
    </row>
    <row r="1351" spans="1:16" x14ac:dyDescent="0.2">
      <c r="A1351" s="99" t="s">
        <v>0</v>
      </c>
      <c r="B1351" s="23"/>
      <c r="C1351" s="99" t="s">
        <v>199</v>
      </c>
      <c r="D1351" s="23"/>
      <c r="E1351" s="23"/>
      <c r="F1351" s="23"/>
      <c r="G1351" s="23"/>
      <c r="H1351" s="23"/>
      <c r="I1351" s="23"/>
      <c r="J1351" s="23"/>
      <c r="K1351" s="100">
        <v>1000</v>
      </c>
      <c r="L1351" s="23"/>
      <c r="M1351" s="100">
        <v>0</v>
      </c>
      <c r="N1351" s="23"/>
      <c r="O1351" s="101">
        <v>0</v>
      </c>
      <c r="P1351" s="23"/>
    </row>
    <row r="1352" spans="1:16" x14ac:dyDescent="0.2">
      <c r="A1352" s="89" t="s">
        <v>0</v>
      </c>
      <c r="B1352" s="23"/>
      <c r="C1352" s="89" t="s">
        <v>367</v>
      </c>
      <c r="D1352" s="23"/>
      <c r="E1352" s="89" t="s">
        <v>368</v>
      </c>
      <c r="F1352" s="23"/>
      <c r="G1352" s="23"/>
      <c r="H1352" s="23"/>
      <c r="I1352" s="23"/>
      <c r="J1352" s="23"/>
      <c r="K1352" s="37">
        <v>1000</v>
      </c>
      <c r="L1352" s="23"/>
      <c r="M1352" s="37">
        <v>0</v>
      </c>
      <c r="N1352" s="23"/>
      <c r="O1352" s="22">
        <v>0</v>
      </c>
      <c r="P1352" s="23"/>
    </row>
    <row r="1353" spans="1:16" x14ac:dyDescent="0.2">
      <c r="A1353" s="70" t="s">
        <v>0</v>
      </c>
      <c r="B1353" s="23"/>
      <c r="C1353" s="70" t="s">
        <v>590</v>
      </c>
      <c r="D1353" s="23"/>
      <c r="E1353" s="70" t="s">
        <v>591</v>
      </c>
      <c r="F1353" s="23"/>
      <c r="G1353" s="23"/>
      <c r="H1353" s="23"/>
      <c r="I1353" s="23"/>
      <c r="J1353" s="23"/>
      <c r="K1353" s="61" t="s">
        <v>0</v>
      </c>
      <c r="L1353" s="23"/>
      <c r="M1353" s="61">
        <v>0</v>
      </c>
      <c r="N1353" s="23"/>
      <c r="O1353" s="62" t="s">
        <v>0</v>
      </c>
      <c r="P1353" s="23"/>
    </row>
    <row r="1354" spans="1:16" x14ac:dyDescent="0.2">
      <c r="A1354" s="102"/>
      <c r="B1354" s="23"/>
      <c r="C1354" s="102" t="s">
        <v>833</v>
      </c>
      <c r="D1354" s="23"/>
      <c r="E1354" s="102" t="s">
        <v>834</v>
      </c>
      <c r="F1354" s="23"/>
      <c r="G1354" s="23"/>
      <c r="H1354" s="23"/>
      <c r="I1354" s="23"/>
      <c r="J1354" s="23"/>
      <c r="K1354" s="103">
        <v>233000</v>
      </c>
      <c r="L1354" s="23"/>
      <c r="M1354" s="103">
        <v>222969.44</v>
      </c>
      <c r="N1354" s="23"/>
      <c r="O1354" s="104">
        <v>95.7</v>
      </c>
      <c r="P1354" s="23"/>
    </row>
    <row r="1355" spans="1:16" x14ac:dyDescent="0.2">
      <c r="A1355" s="99" t="s">
        <v>0</v>
      </c>
      <c r="B1355" s="23"/>
      <c r="C1355" s="99" t="s">
        <v>181</v>
      </c>
      <c r="D1355" s="23"/>
      <c r="E1355" s="23"/>
      <c r="F1355" s="23"/>
      <c r="G1355" s="23"/>
      <c r="H1355" s="23"/>
      <c r="I1355" s="23"/>
      <c r="J1355" s="23"/>
      <c r="K1355" s="100">
        <v>233000</v>
      </c>
      <c r="L1355" s="23"/>
      <c r="M1355" s="100">
        <v>222969.44</v>
      </c>
      <c r="N1355" s="23"/>
      <c r="O1355" s="101">
        <v>95.7</v>
      </c>
      <c r="P1355" s="23"/>
    </row>
    <row r="1356" spans="1:16" x14ac:dyDescent="0.2">
      <c r="A1356" s="99" t="s">
        <v>0</v>
      </c>
      <c r="B1356" s="23"/>
      <c r="C1356" s="99" t="s">
        <v>186</v>
      </c>
      <c r="D1356" s="23"/>
      <c r="E1356" s="23"/>
      <c r="F1356" s="23"/>
      <c r="G1356" s="23"/>
      <c r="H1356" s="23"/>
      <c r="I1356" s="23"/>
      <c r="J1356" s="23"/>
      <c r="K1356" s="100">
        <v>50000</v>
      </c>
      <c r="L1356" s="23"/>
      <c r="M1356" s="100">
        <v>39969.440000000002</v>
      </c>
      <c r="N1356" s="23"/>
      <c r="O1356" s="101">
        <v>79.94</v>
      </c>
      <c r="P1356" s="23"/>
    </row>
    <row r="1357" spans="1:16" x14ac:dyDescent="0.2">
      <c r="A1357" s="89" t="s">
        <v>0</v>
      </c>
      <c r="B1357" s="23"/>
      <c r="C1357" s="89" t="s">
        <v>367</v>
      </c>
      <c r="D1357" s="23"/>
      <c r="E1357" s="89" t="s">
        <v>368</v>
      </c>
      <c r="F1357" s="23"/>
      <c r="G1357" s="23"/>
      <c r="H1357" s="23"/>
      <c r="I1357" s="23"/>
      <c r="J1357" s="23"/>
      <c r="K1357" s="37">
        <v>50000</v>
      </c>
      <c r="L1357" s="23"/>
      <c r="M1357" s="37">
        <v>39969.440000000002</v>
      </c>
      <c r="N1357" s="23"/>
      <c r="O1357" s="22">
        <v>79.94</v>
      </c>
      <c r="P1357" s="23"/>
    </row>
    <row r="1358" spans="1:16" x14ac:dyDescent="0.2">
      <c r="A1358" s="70" t="s">
        <v>0</v>
      </c>
      <c r="B1358" s="23"/>
      <c r="C1358" s="70" t="s">
        <v>590</v>
      </c>
      <c r="D1358" s="23"/>
      <c r="E1358" s="70" t="s">
        <v>591</v>
      </c>
      <c r="F1358" s="23"/>
      <c r="G1358" s="23"/>
      <c r="H1358" s="23"/>
      <c r="I1358" s="23"/>
      <c r="J1358" s="23"/>
      <c r="K1358" s="61" t="s">
        <v>0</v>
      </c>
      <c r="L1358" s="23"/>
      <c r="M1358" s="61">
        <v>39969.440000000002</v>
      </c>
      <c r="N1358" s="23"/>
      <c r="O1358" s="62" t="s">
        <v>0</v>
      </c>
      <c r="P1358" s="23"/>
    </row>
    <row r="1359" spans="1:16" x14ac:dyDescent="0.2">
      <c r="A1359" s="99" t="s">
        <v>0</v>
      </c>
      <c r="B1359" s="23"/>
      <c r="C1359" s="99" t="s">
        <v>188</v>
      </c>
      <c r="D1359" s="23"/>
      <c r="E1359" s="23"/>
      <c r="F1359" s="23"/>
      <c r="G1359" s="23"/>
      <c r="H1359" s="23"/>
      <c r="I1359" s="23"/>
      <c r="J1359" s="23"/>
      <c r="K1359" s="100">
        <v>183000</v>
      </c>
      <c r="L1359" s="23"/>
      <c r="M1359" s="100">
        <v>183000</v>
      </c>
      <c r="N1359" s="23"/>
      <c r="O1359" s="101">
        <v>100</v>
      </c>
      <c r="P1359" s="23"/>
    </row>
    <row r="1360" spans="1:16" x14ac:dyDescent="0.2">
      <c r="A1360" s="89" t="s">
        <v>0</v>
      </c>
      <c r="B1360" s="23"/>
      <c r="C1360" s="89" t="s">
        <v>367</v>
      </c>
      <c r="D1360" s="23"/>
      <c r="E1360" s="89" t="s">
        <v>368</v>
      </c>
      <c r="F1360" s="23"/>
      <c r="G1360" s="23"/>
      <c r="H1360" s="23"/>
      <c r="I1360" s="23"/>
      <c r="J1360" s="23"/>
      <c r="K1360" s="37">
        <v>183000</v>
      </c>
      <c r="L1360" s="23"/>
      <c r="M1360" s="37">
        <v>183000</v>
      </c>
      <c r="N1360" s="23"/>
      <c r="O1360" s="22">
        <v>100</v>
      </c>
      <c r="P1360" s="23"/>
    </row>
    <row r="1361" spans="1:16" x14ac:dyDescent="0.2">
      <c r="A1361" s="70" t="s">
        <v>0</v>
      </c>
      <c r="B1361" s="23"/>
      <c r="C1361" s="70" t="s">
        <v>590</v>
      </c>
      <c r="D1361" s="23"/>
      <c r="E1361" s="70" t="s">
        <v>591</v>
      </c>
      <c r="F1361" s="23"/>
      <c r="G1361" s="23"/>
      <c r="H1361" s="23"/>
      <c r="I1361" s="23"/>
      <c r="J1361" s="23"/>
      <c r="K1361" s="61" t="s">
        <v>0</v>
      </c>
      <c r="L1361" s="23"/>
      <c r="M1361" s="61">
        <v>183000</v>
      </c>
      <c r="N1361" s="23"/>
      <c r="O1361" s="62" t="s">
        <v>0</v>
      </c>
      <c r="P1361" s="23"/>
    </row>
    <row r="1362" spans="1:16" x14ac:dyDescent="0.2">
      <c r="A1362" s="102"/>
      <c r="B1362" s="23"/>
      <c r="C1362" s="102" t="s">
        <v>835</v>
      </c>
      <c r="D1362" s="23"/>
      <c r="E1362" s="102" t="s">
        <v>836</v>
      </c>
      <c r="F1362" s="23"/>
      <c r="G1362" s="23"/>
      <c r="H1362" s="23"/>
      <c r="I1362" s="23"/>
      <c r="J1362" s="23"/>
      <c r="K1362" s="103">
        <v>10000</v>
      </c>
      <c r="L1362" s="23"/>
      <c r="M1362" s="103">
        <v>8800</v>
      </c>
      <c r="N1362" s="23"/>
      <c r="O1362" s="104">
        <v>88</v>
      </c>
      <c r="P1362" s="23"/>
    </row>
    <row r="1363" spans="1:16" x14ac:dyDescent="0.2">
      <c r="A1363" s="99" t="s">
        <v>0</v>
      </c>
      <c r="B1363" s="23"/>
      <c r="C1363" s="99" t="s">
        <v>181</v>
      </c>
      <c r="D1363" s="23"/>
      <c r="E1363" s="23"/>
      <c r="F1363" s="23"/>
      <c r="G1363" s="23"/>
      <c r="H1363" s="23"/>
      <c r="I1363" s="23"/>
      <c r="J1363" s="23"/>
      <c r="K1363" s="100">
        <v>10000</v>
      </c>
      <c r="L1363" s="23"/>
      <c r="M1363" s="100">
        <v>8800</v>
      </c>
      <c r="N1363" s="23"/>
      <c r="O1363" s="101">
        <v>88</v>
      </c>
      <c r="P1363" s="23"/>
    </row>
    <row r="1364" spans="1:16" x14ac:dyDescent="0.2">
      <c r="A1364" s="99" t="s">
        <v>0</v>
      </c>
      <c r="B1364" s="23"/>
      <c r="C1364" s="99" t="s">
        <v>184</v>
      </c>
      <c r="D1364" s="23"/>
      <c r="E1364" s="23"/>
      <c r="F1364" s="23"/>
      <c r="G1364" s="23"/>
      <c r="H1364" s="23"/>
      <c r="I1364" s="23"/>
      <c r="J1364" s="23"/>
      <c r="K1364" s="100">
        <v>10000</v>
      </c>
      <c r="L1364" s="23"/>
      <c r="M1364" s="100">
        <v>8800</v>
      </c>
      <c r="N1364" s="23"/>
      <c r="O1364" s="101">
        <v>88</v>
      </c>
      <c r="P1364" s="23"/>
    </row>
    <row r="1365" spans="1:16" x14ac:dyDescent="0.2">
      <c r="A1365" s="89" t="s">
        <v>0</v>
      </c>
      <c r="B1365" s="23"/>
      <c r="C1365" s="89" t="s">
        <v>367</v>
      </c>
      <c r="D1365" s="23"/>
      <c r="E1365" s="89" t="s">
        <v>368</v>
      </c>
      <c r="F1365" s="23"/>
      <c r="G1365" s="23"/>
      <c r="H1365" s="23"/>
      <c r="I1365" s="23"/>
      <c r="J1365" s="23"/>
      <c r="K1365" s="37">
        <v>10000</v>
      </c>
      <c r="L1365" s="23"/>
      <c r="M1365" s="37">
        <v>8800</v>
      </c>
      <c r="N1365" s="23"/>
      <c r="O1365" s="22">
        <v>88</v>
      </c>
      <c r="P1365" s="23"/>
    </row>
    <row r="1366" spans="1:16" x14ac:dyDescent="0.2">
      <c r="A1366" s="70" t="s">
        <v>0</v>
      </c>
      <c r="B1366" s="23"/>
      <c r="C1366" s="70" t="s">
        <v>418</v>
      </c>
      <c r="D1366" s="23"/>
      <c r="E1366" s="70" t="s">
        <v>419</v>
      </c>
      <c r="F1366" s="23"/>
      <c r="G1366" s="23"/>
      <c r="H1366" s="23"/>
      <c r="I1366" s="23"/>
      <c r="J1366" s="23"/>
      <c r="K1366" s="61" t="s">
        <v>0</v>
      </c>
      <c r="L1366" s="23"/>
      <c r="M1366" s="61">
        <v>8800</v>
      </c>
      <c r="N1366" s="23"/>
      <c r="O1366" s="62" t="s">
        <v>0</v>
      </c>
      <c r="P1366" s="23"/>
    </row>
    <row r="1367" spans="1:16" x14ac:dyDescent="0.2">
      <c r="A1367" s="102"/>
      <c r="B1367" s="23"/>
      <c r="C1367" s="102" t="s">
        <v>837</v>
      </c>
      <c r="D1367" s="23"/>
      <c r="E1367" s="102" t="s">
        <v>838</v>
      </c>
      <c r="F1367" s="23"/>
      <c r="G1367" s="23"/>
      <c r="H1367" s="23"/>
      <c r="I1367" s="23"/>
      <c r="J1367" s="23"/>
      <c r="K1367" s="103">
        <v>5000</v>
      </c>
      <c r="L1367" s="23"/>
      <c r="M1367" s="103">
        <v>0</v>
      </c>
      <c r="N1367" s="23"/>
      <c r="O1367" s="104">
        <v>0</v>
      </c>
      <c r="P1367" s="23"/>
    </row>
    <row r="1368" spans="1:16" x14ac:dyDescent="0.2">
      <c r="A1368" s="99" t="s">
        <v>0</v>
      </c>
      <c r="B1368" s="23"/>
      <c r="C1368" s="99" t="s">
        <v>174</v>
      </c>
      <c r="D1368" s="23"/>
      <c r="E1368" s="23"/>
      <c r="F1368" s="23"/>
      <c r="G1368" s="23"/>
      <c r="H1368" s="23"/>
      <c r="I1368" s="23"/>
      <c r="J1368" s="23"/>
      <c r="K1368" s="100">
        <v>5000</v>
      </c>
      <c r="L1368" s="23"/>
      <c r="M1368" s="100">
        <v>0</v>
      </c>
      <c r="N1368" s="23"/>
      <c r="O1368" s="101">
        <v>0</v>
      </c>
      <c r="P1368" s="23"/>
    </row>
    <row r="1369" spans="1:16" x14ac:dyDescent="0.2">
      <c r="A1369" s="99" t="s">
        <v>0</v>
      </c>
      <c r="B1369" s="23"/>
      <c r="C1369" s="99" t="s">
        <v>175</v>
      </c>
      <c r="D1369" s="23"/>
      <c r="E1369" s="23"/>
      <c r="F1369" s="23"/>
      <c r="G1369" s="23"/>
      <c r="H1369" s="23"/>
      <c r="I1369" s="23"/>
      <c r="J1369" s="23"/>
      <c r="K1369" s="100">
        <v>5000</v>
      </c>
      <c r="L1369" s="23"/>
      <c r="M1369" s="100">
        <v>0</v>
      </c>
      <c r="N1369" s="23"/>
      <c r="O1369" s="101">
        <v>0</v>
      </c>
      <c r="P1369" s="23"/>
    </row>
    <row r="1370" spans="1:16" x14ac:dyDescent="0.2">
      <c r="A1370" s="89" t="s">
        <v>0</v>
      </c>
      <c r="B1370" s="23"/>
      <c r="C1370" s="89" t="s">
        <v>367</v>
      </c>
      <c r="D1370" s="23"/>
      <c r="E1370" s="89" t="s">
        <v>368</v>
      </c>
      <c r="F1370" s="23"/>
      <c r="G1370" s="23"/>
      <c r="H1370" s="23"/>
      <c r="I1370" s="23"/>
      <c r="J1370" s="23"/>
      <c r="K1370" s="37">
        <v>5000</v>
      </c>
      <c r="L1370" s="23"/>
      <c r="M1370" s="37">
        <v>0</v>
      </c>
      <c r="N1370" s="23"/>
      <c r="O1370" s="22">
        <v>0</v>
      </c>
      <c r="P1370" s="23"/>
    </row>
    <row r="1371" spans="1:16" x14ac:dyDescent="0.2">
      <c r="A1371" s="70" t="s">
        <v>0</v>
      </c>
      <c r="B1371" s="23"/>
      <c r="C1371" s="70" t="s">
        <v>596</v>
      </c>
      <c r="D1371" s="23"/>
      <c r="E1371" s="70" t="s">
        <v>597</v>
      </c>
      <c r="F1371" s="23"/>
      <c r="G1371" s="23"/>
      <c r="H1371" s="23"/>
      <c r="I1371" s="23"/>
      <c r="J1371" s="23"/>
      <c r="K1371" s="61" t="s">
        <v>0</v>
      </c>
      <c r="L1371" s="23"/>
      <c r="M1371" s="61">
        <v>0</v>
      </c>
      <c r="N1371" s="23"/>
      <c r="O1371" s="62" t="s">
        <v>0</v>
      </c>
      <c r="P1371" s="23"/>
    </row>
    <row r="1372" spans="1:16" ht="27" customHeight="1" x14ac:dyDescent="0.2">
      <c r="A1372" s="102"/>
      <c r="B1372" s="23"/>
      <c r="C1372" s="102" t="s">
        <v>839</v>
      </c>
      <c r="D1372" s="23"/>
      <c r="E1372" s="112" t="s">
        <v>840</v>
      </c>
      <c r="F1372" s="52"/>
      <c r="G1372" s="52"/>
      <c r="H1372" s="52"/>
      <c r="I1372" s="52"/>
      <c r="J1372" s="52"/>
      <c r="K1372" s="103">
        <v>15000</v>
      </c>
      <c r="L1372" s="23"/>
      <c r="M1372" s="103">
        <v>12161.24</v>
      </c>
      <c r="N1372" s="23"/>
      <c r="O1372" s="104">
        <v>81.069999999999993</v>
      </c>
      <c r="P1372" s="23"/>
    </row>
    <row r="1373" spans="1:16" x14ac:dyDescent="0.2">
      <c r="A1373" s="99" t="s">
        <v>0</v>
      </c>
      <c r="B1373" s="23"/>
      <c r="C1373" s="99" t="s">
        <v>181</v>
      </c>
      <c r="D1373" s="23"/>
      <c r="E1373" s="23"/>
      <c r="F1373" s="23"/>
      <c r="G1373" s="23"/>
      <c r="H1373" s="23"/>
      <c r="I1373" s="23"/>
      <c r="J1373" s="23"/>
      <c r="K1373" s="100">
        <v>15000</v>
      </c>
      <c r="L1373" s="23"/>
      <c r="M1373" s="100">
        <v>12161.24</v>
      </c>
      <c r="N1373" s="23"/>
      <c r="O1373" s="101">
        <v>81.069999999999993</v>
      </c>
      <c r="P1373" s="23"/>
    </row>
    <row r="1374" spans="1:16" x14ac:dyDescent="0.2">
      <c r="A1374" s="99" t="s">
        <v>0</v>
      </c>
      <c r="B1374" s="23"/>
      <c r="C1374" s="99" t="s">
        <v>188</v>
      </c>
      <c r="D1374" s="23"/>
      <c r="E1374" s="23"/>
      <c r="F1374" s="23"/>
      <c r="G1374" s="23"/>
      <c r="H1374" s="23"/>
      <c r="I1374" s="23"/>
      <c r="J1374" s="23"/>
      <c r="K1374" s="100">
        <v>15000</v>
      </c>
      <c r="L1374" s="23"/>
      <c r="M1374" s="100">
        <v>12161.24</v>
      </c>
      <c r="N1374" s="23"/>
      <c r="O1374" s="101">
        <v>81.069999999999993</v>
      </c>
      <c r="P1374" s="23"/>
    </row>
    <row r="1375" spans="1:16" x14ac:dyDescent="0.2">
      <c r="A1375" s="89" t="s">
        <v>0</v>
      </c>
      <c r="B1375" s="23"/>
      <c r="C1375" s="89" t="s">
        <v>525</v>
      </c>
      <c r="D1375" s="23"/>
      <c r="E1375" s="89" t="s">
        <v>526</v>
      </c>
      <c r="F1375" s="23"/>
      <c r="G1375" s="23"/>
      <c r="H1375" s="23"/>
      <c r="I1375" s="23"/>
      <c r="J1375" s="23"/>
      <c r="K1375" s="37">
        <v>15000</v>
      </c>
      <c r="L1375" s="23"/>
      <c r="M1375" s="37">
        <v>12161.24</v>
      </c>
      <c r="N1375" s="23"/>
      <c r="O1375" s="22">
        <v>81.069999999999993</v>
      </c>
      <c r="P1375" s="23"/>
    </row>
    <row r="1376" spans="1:16" x14ac:dyDescent="0.2">
      <c r="A1376" s="70" t="s">
        <v>0</v>
      </c>
      <c r="B1376" s="23"/>
      <c r="C1376" s="70" t="s">
        <v>527</v>
      </c>
      <c r="D1376" s="23"/>
      <c r="E1376" s="70" t="s">
        <v>528</v>
      </c>
      <c r="F1376" s="23"/>
      <c r="G1376" s="23"/>
      <c r="H1376" s="23"/>
      <c r="I1376" s="23"/>
      <c r="J1376" s="23"/>
      <c r="K1376" s="61" t="s">
        <v>0</v>
      </c>
      <c r="L1376" s="23"/>
      <c r="M1376" s="61">
        <v>12161.24</v>
      </c>
      <c r="N1376" s="23"/>
      <c r="O1376" s="62" t="s">
        <v>0</v>
      </c>
      <c r="P1376" s="23"/>
    </row>
    <row r="1377" spans="1:16" x14ac:dyDescent="0.2">
      <c r="A1377" s="102"/>
      <c r="B1377" s="23"/>
      <c r="C1377" s="102" t="s">
        <v>841</v>
      </c>
      <c r="D1377" s="23"/>
      <c r="E1377" s="102" t="s">
        <v>842</v>
      </c>
      <c r="F1377" s="23"/>
      <c r="G1377" s="23"/>
      <c r="H1377" s="23"/>
      <c r="I1377" s="23"/>
      <c r="J1377" s="23"/>
      <c r="K1377" s="103">
        <v>2000</v>
      </c>
      <c r="L1377" s="23"/>
      <c r="M1377" s="103">
        <v>0</v>
      </c>
      <c r="N1377" s="23"/>
      <c r="O1377" s="104">
        <v>0</v>
      </c>
      <c r="P1377" s="23"/>
    </row>
    <row r="1378" spans="1:16" x14ac:dyDescent="0.2">
      <c r="A1378" s="99" t="s">
        <v>0</v>
      </c>
      <c r="B1378" s="23"/>
      <c r="C1378" s="99" t="s">
        <v>174</v>
      </c>
      <c r="D1378" s="23"/>
      <c r="E1378" s="23"/>
      <c r="F1378" s="23"/>
      <c r="G1378" s="23"/>
      <c r="H1378" s="23"/>
      <c r="I1378" s="23"/>
      <c r="J1378" s="23"/>
      <c r="K1378" s="100">
        <v>2000</v>
      </c>
      <c r="L1378" s="23"/>
      <c r="M1378" s="100">
        <v>0</v>
      </c>
      <c r="N1378" s="23"/>
      <c r="O1378" s="101">
        <v>0</v>
      </c>
      <c r="P1378" s="23"/>
    </row>
    <row r="1379" spans="1:16" x14ac:dyDescent="0.2">
      <c r="A1379" s="99" t="s">
        <v>0</v>
      </c>
      <c r="B1379" s="23"/>
      <c r="C1379" s="99" t="s">
        <v>175</v>
      </c>
      <c r="D1379" s="23"/>
      <c r="E1379" s="23"/>
      <c r="F1379" s="23"/>
      <c r="G1379" s="23"/>
      <c r="H1379" s="23"/>
      <c r="I1379" s="23"/>
      <c r="J1379" s="23"/>
      <c r="K1379" s="100">
        <v>2000</v>
      </c>
      <c r="L1379" s="23"/>
      <c r="M1379" s="100">
        <v>0</v>
      </c>
      <c r="N1379" s="23"/>
      <c r="O1379" s="101">
        <v>0</v>
      </c>
      <c r="P1379" s="23"/>
    </row>
    <row r="1380" spans="1:16" x14ac:dyDescent="0.2">
      <c r="A1380" s="89" t="s">
        <v>0</v>
      </c>
      <c r="B1380" s="23"/>
      <c r="C1380" s="89" t="s">
        <v>466</v>
      </c>
      <c r="D1380" s="23"/>
      <c r="E1380" s="89" t="s">
        <v>467</v>
      </c>
      <c r="F1380" s="23"/>
      <c r="G1380" s="23"/>
      <c r="H1380" s="23"/>
      <c r="I1380" s="23"/>
      <c r="J1380" s="23"/>
      <c r="K1380" s="37">
        <v>2000</v>
      </c>
      <c r="L1380" s="23"/>
      <c r="M1380" s="37">
        <v>0</v>
      </c>
      <c r="N1380" s="23"/>
      <c r="O1380" s="22">
        <v>0</v>
      </c>
      <c r="P1380" s="23"/>
    </row>
    <row r="1381" spans="1:16" x14ac:dyDescent="0.2">
      <c r="A1381" s="70" t="s">
        <v>0</v>
      </c>
      <c r="B1381" s="23"/>
      <c r="C1381" s="70" t="s">
        <v>602</v>
      </c>
      <c r="D1381" s="23"/>
      <c r="E1381" s="70" t="s">
        <v>603</v>
      </c>
      <c r="F1381" s="23"/>
      <c r="G1381" s="23"/>
      <c r="H1381" s="23"/>
      <c r="I1381" s="23"/>
      <c r="J1381" s="23"/>
      <c r="K1381" s="61" t="s">
        <v>0</v>
      </c>
      <c r="L1381" s="23"/>
      <c r="M1381" s="61">
        <v>0</v>
      </c>
      <c r="N1381" s="23"/>
      <c r="O1381" s="62" t="s">
        <v>0</v>
      </c>
      <c r="P1381" s="23"/>
    </row>
    <row r="1382" spans="1:16" x14ac:dyDescent="0.2">
      <c r="A1382" s="102"/>
      <c r="B1382" s="23"/>
      <c r="C1382" s="102" t="s">
        <v>843</v>
      </c>
      <c r="D1382" s="23"/>
      <c r="E1382" s="102" t="s">
        <v>844</v>
      </c>
      <c r="F1382" s="23"/>
      <c r="G1382" s="23"/>
      <c r="H1382" s="23"/>
      <c r="I1382" s="23"/>
      <c r="J1382" s="23"/>
      <c r="K1382" s="103">
        <v>1000</v>
      </c>
      <c r="L1382" s="23"/>
      <c r="M1382" s="103">
        <v>0</v>
      </c>
      <c r="N1382" s="23"/>
      <c r="O1382" s="104">
        <v>0</v>
      </c>
      <c r="P1382" s="23"/>
    </row>
    <row r="1383" spans="1:16" x14ac:dyDescent="0.2">
      <c r="A1383" s="99" t="s">
        <v>0</v>
      </c>
      <c r="B1383" s="23"/>
      <c r="C1383" s="99" t="s">
        <v>174</v>
      </c>
      <c r="D1383" s="23"/>
      <c r="E1383" s="23"/>
      <c r="F1383" s="23"/>
      <c r="G1383" s="23"/>
      <c r="H1383" s="23"/>
      <c r="I1383" s="23"/>
      <c r="J1383" s="23"/>
      <c r="K1383" s="100">
        <v>1000</v>
      </c>
      <c r="L1383" s="23"/>
      <c r="M1383" s="100">
        <v>0</v>
      </c>
      <c r="N1383" s="23"/>
      <c r="O1383" s="101">
        <v>0</v>
      </c>
      <c r="P1383" s="23"/>
    </row>
    <row r="1384" spans="1:16" x14ac:dyDescent="0.2">
      <c r="A1384" s="99" t="s">
        <v>0</v>
      </c>
      <c r="B1384" s="23"/>
      <c r="C1384" s="99" t="s">
        <v>175</v>
      </c>
      <c r="D1384" s="23"/>
      <c r="E1384" s="23"/>
      <c r="F1384" s="23"/>
      <c r="G1384" s="23"/>
      <c r="H1384" s="23"/>
      <c r="I1384" s="23"/>
      <c r="J1384" s="23"/>
      <c r="K1384" s="100">
        <v>1000</v>
      </c>
      <c r="L1384" s="23"/>
      <c r="M1384" s="100">
        <v>0</v>
      </c>
      <c r="N1384" s="23"/>
      <c r="O1384" s="101">
        <v>0</v>
      </c>
      <c r="P1384" s="23"/>
    </row>
    <row r="1385" spans="1:16" x14ac:dyDescent="0.2">
      <c r="A1385" s="89" t="s">
        <v>0</v>
      </c>
      <c r="B1385" s="23"/>
      <c r="C1385" s="89" t="s">
        <v>482</v>
      </c>
      <c r="D1385" s="23"/>
      <c r="E1385" s="89" t="s">
        <v>483</v>
      </c>
      <c r="F1385" s="23"/>
      <c r="G1385" s="23"/>
      <c r="H1385" s="23"/>
      <c r="I1385" s="23"/>
      <c r="J1385" s="23"/>
      <c r="K1385" s="37">
        <v>1000</v>
      </c>
      <c r="L1385" s="23"/>
      <c r="M1385" s="37">
        <v>0</v>
      </c>
      <c r="N1385" s="23"/>
      <c r="O1385" s="22">
        <v>0</v>
      </c>
      <c r="P1385" s="23"/>
    </row>
    <row r="1386" spans="1:16" x14ac:dyDescent="0.2">
      <c r="A1386" s="70" t="s">
        <v>0</v>
      </c>
      <c r="B1386" s="23"/>
      <c r="C1386" s="70" t="s">
        <v>747</v>
      </c>
      <c r="D1386" s="23"/>
      <c r="E1386" s="70" t="s">
        <v>748</v>
      </c>
      <c r="F1386" s="23"/>
      <c r="G1386" s="23"/>
      <c r="H1386" s="23"/>
      <c r="I1386" s="23"/>
      <c r="J1386" s="23"/>
      <c r="K1386" s="61" t="s">
        <v>0</v>
      </c>
      <c r="L1386" s="23"/>
      <c r="M1386" s="61">
        <v>0</v>
      </c>
      <c r="N1386" s="23"/>
      <c r="O1386" s="62" t="s">
        <v>0</v>
      </c>
      <c r="P1386" s="23"/>
    </row>
    <row r="1387" spans="1:16" x14ac:dyDescent="0.2">
      <c r="A1387" s="102"/>
      <c r="B1387" s="23"/>
      <c r="C1387" s="102" t="s">
        <v>845</v>
      </c>
      <c r="D1387" s="23"/>
      <c r="E1387" s="102" t="s">
        <v>846</v>
      </c>
      <c r="F1387" s="23"/>
      <c r="G1387" s="23"/>
      <c r="H1387" s="23"/>
      <c r="I1387" s="23"/>
      <c r="J1387" s="23"/>
      <c r="K1387" s="103">
        <v>40000</v>
      </c>
      <c r="L1387" s="23"/>
      <c r="M1387" s="103">
        <v>33361.33</v>
      </c>
      <c r="N1387" s="23"/>
      <c r="O1387" s="104">
        <v>83.4</v>
      </c>
      <c r="P1387" s="23"/>
    </row>
    <row r="1388" spans="1:16" x14ac:dyDescent="0.2">
      <c r="A1388" s="99" t="s">
        <v>0</v>
      </c>
      <c r="B1388" s="23"/>
      <c r="C1388" s="99" t="s">
        <v>174</v>
      </c>
      <c r="D1388" s="23"/>
      <c r="E1388" s="23"/>
      <c r="F1388" s="23"/>
      <c r="G1388" s="23"/>
      <c r="H1388" s="23"/>
      <c r="I1388" s="23"/>
      <c r="J1388" s="23"/>
      <c r="K1388" s="100">
        <v>40000</v>
      </c>
      <c r="L1388" s="23"/>
      <c r="M1388" s="100">
        <v>33361.33</v>
      </c>
      <c r="N1388" s="23"/>
      <c r="O1388" s="101">
        <v>83.4</v>
      </c>
      <c r="P1388" s="23"/>
    </row>
    <row r="1389" spans="1:16" x14ac:dyDescent="0.2">
      <c r="A1389" s="99" t="s">
        <v>0</v>
      </c>
      <c r="B1389" s="23"/>
      <c r="C1389" s="99" t="s">
        <v>175</v>
      </c>
      <c r="D1389" s="23"/>
      <c r="E1389" s="23"/>
      <c r="F1389" s="23"/>
      <c r="G1389" s="23"/>
      <c r="H1389" s="23"/>
      <c r="I1389" s="23"/>
      <c r="J1389" s="23"/>
      <c r="K1389" s="100">
        <v>40000</v>
      </c>
      <c r="L1389" s="23"/>
      <c r="M1389" s="100">
        <v>33361.33</v>
      </c>
      <c r="N1389" s="23"/>
      <c r="O1389" s="101">
        <v>83.4</v>
      </c>
      <c r="P1389" s="23"/>
    </row>
    <row r="1390" spans="1:16" x14ac:dyDescent="0.2">
      <c r="A1390" s="89" t="s">
        <v>0</v>
      </c>
      <c r="B1390" s="23"/>
      <c r="C1390" s="89" t="s">
        <v>367</v>
      </c>
      <c r="D1390" s="23"/>
      <c r="E1390" s="89" t="s">
        <v>368</v>
      </c>
      <c r="F1390" s="23"/>
      <c r="G1390" s="23"/>
      <c r="H1390" s="23"/>
      <c r="I1390" s="23"/>
      <c r="J1390" s="23"/>
      <c r="K1390" s="37">
        <v>40000</v>
      </c>
      <c r="L1390" s="23"/>
      <c r="M1390" s="37">
        <v>33361.33</v>
      </c>
      <c r="N1390" s="23"/>
      <c r="O1390" s="22">
        <v>83.4</v>
      </c>
      <c r="P1390" s="23"/>
    </row>
    <row r="1391" spans="1:16" x14ac:dyDescent="0.2">
      <c r="A1391" s="70" t="s">
        <v>0</v>
      </c>
      <c r="B1391" s="23"/>
      <c r="C1391" s="70" t="s">
        <v>418</v>
      </c>
      <c r="D1391" s="23"/>
      <c r="E1391" s="70" t="s">
        <v>419</v>
      </c>
      <c r="F1391" s="23"/>
      <c r="G1391" s="23"/>
      <c r="H1391" s="23"/>
      <c r="I1391" s="23"/>
      <c r="J1391" s="23"/>
      <c r="K1391" s="61" t="s">
        <v>0</v>
      </c>
      <c r="L1391" s="23"/>
      <c r="M1391" s="61">
        <v>33361.33</v>
      </c>
      <c r="N1391" s="23"/>
      <c r="O1391" s="62" t="s">
        <v>0</v>
      </c>
      <c r="P1391" s="23"/>
    </row>
    <row r="1392" spans="1:16" x14ac:dyDescent="0.2">
      <c r="A1392" s="102"/>
      <c r="B1392" s="23"/>
      <c r="C1392" s="102" t="s">
        <v>847</v>
      </c>
      <c r="D1392" s="23"/>
      <c r="E1392" s="102" t="s">
        <v>848</v>
      </c>
      <c r="F1392" s="23"/>
      <c r="G1392" s="23"/>
      <c r="H1392" s="23"/>
      <c r="I1392" s="23"/>
      <c r="J1392" s="23"/>
      <c r="K1392" s="103">
        <v>240000</v>
      </c>
      <c r="L1392" s="23"/>
      <c r="M1392" s="103">
        <v>177732.15</v>
      </c>
      <c r="N1392" s="23"/>
      <c r="O1392" s="104">
        <v>74.06</v>
      </c>
      <c r="P1392" s="23"/>
    </row>
    <row r="1393" spans="1:16" x14ac:dyDescent="0.2">
      <c r="A1393" s="99" t="s">
        <v>0</v>
      </c>
      <c r="B1393" s="23"/>
      <c r="C1393" s="99" t="s">
        <v>181</v>
      </c>
      <c r="D1393" s="23"/>
      <c r="E1393" s="23"/>
      <c r="F1393" s="23"/>
      <c r="G1393" s="23"/>
      <c r="H1393" s="23"/>
      <c r="I1393" s="23"/>
      <c r="J1393" s="23"/>
      <c r="K1393" s="100">
        <v>240000</v>
      </c>
      <c r="L1393" s="23"/>
      <c r="M1393" s="100">
        <v>177732.15</v>
      </c>
      <c r="N1393" s="23"/>
      <c r="O1393" s="101">
        <v>74.06</v>
      </c>
      <c r="P1393" s="23"/>
    </row>
    <row r="1394" spans="1:16" x14ac:dyDescent="0.2">
      <c r="A1394" s="99" t="s">
        <v>0</v>
      </c>
      <c r="B1394" s="23"/>
      <c r="C1394" s="99" t="s">
        <v>188</v>
      </c>
      <c r="D1394" s="23"/>
      <c r="E1394" s="23"/>
      <c r="F1394" s="23"/>
      <c r="G1394" s="23"/>
      <c r="H1394" s="23"/>
      <c r="I1394" s="23"/>
      <c r="J1394" s="23"/>
      <c r="K1394" s="100">
        <v>240000</v>
      </c>
      <c r="L1394" s="23"/>
      <c r="M1394" s="100">
        <v>177732.15</v>
      </c>
      <c r="N1394" s="23"/>
      <c r="O1394" s="101">
        <v>74.06</v>
      </c>
      <c r="P1394" s="23"/>
    </row>
    <row r="1395" spans="1:16" x14ac:dyDescent="0.2">
      <c r="A1395" s="89" t="s">
        <v>0</v>
      </c>
      <c r="B1395" s="23"/>
      <c r="C1395" s="89" t="s">
        <v>367</v>
      </c>
      <c r="D1395" s="23"/>
      <c r="E1395" s="89" t="s">
        <v>368</v>
      </c>
      <c r="F1395" s="23"/>
      <c r="G1395" s="23"/>
      <c r="H1395" s="23"/>
      <c r="I1395" s="23"/>
      <c r="J1395" s="23"/>
      <c r="K1395" s="37">
        <v>240000</v>
      </c>
      <c r="L1395" s="23"/>
      <c r="M1395" s="37">
        <v>177732.15</v>
      </c>
      <c r="N1395" s="23"/>
      <c r="O1395" s="22">
        <v>74.06</v>
      </c>
      <c r="P1395" s="23"/>
    </row>
    <row r="1396" spans="1:16" x14ac:dyDescent="0.2">
      <c r="A1396" s="70" t="s">
        <v>0</v>
      </c>
      <c r="B1396" s="23"/>
      <c r="C1396" s="70" t="s">
        <v>418</v>
      </c>
      <c r="D1396" s="23"/>
      <c r="E1396" s="70" t="s">
        <v>419</v>
      </c>
      <c r="F1396" s="23"/>
      <c r="G1396" s="23"/>
      <c r="H1396" s="23"/>
      <c r="I1396" s="23"/>
      <c r="J1396" s="23"/>
      <c r="K1396" s="61" t="s">
        <v>0</v>
      </c>
      <c r="L1396" s="23"/>
      <c r="M1396" s="61">
        <v>177732.15</v>
      </c>
      <c r="N1396" s="23"/>
      <c r="O1396" s="62" t="s">
        <v>0</v>
      </c>
      <c r="P1396" s="23"/>
    </row>
    <row r="1397" spans="1:16" ht="27" customHeight="1" x14ac:dyDescent="0.2">
      <c r="A1397" s="102"/>
      <c r="B1397" s="23"/>
      <c r="C1397" s="102" t="s">
        <v>849</v>
      </c>
      <c r="D1397" s="23"/>
      <c r="E1397" s="112" t="s">
        <v>850</v>
      </c>
      <c r="F1397" s="52"/>
      <c r="G1397" s="52"/>
      <c r="H1397" s="52"/>
      <c r="I1397" s="52"/>
      <c r="J1397" s="52"/>
      <c r="K1397" s="103">
        <v>1000</v>
      </c>
      <c r="L1397" s="23"/>
      <c r="M1397" s="103">
        <v>0</v>
      </c>
      <c r="N1397" s="23"/>
      <c r="O1397" s="104">
        <v>0</v>
      </c>
      <c r="P1397" s="23"/>
    </row>
    <row r="1398" spans="1:16" x14ac:dyDescent="0.2">
      <c r="A1398" s="99" t="s">
        <v>0</v>
      </c>
      <c r="B1398" s="23"/>
      <c r="C1398" s="99" t="s">
        <v>174</v>
      </c>
      <c r="D1398" s="23"/>
      <c r="E1398" s="23"/>
      <c r="F1398" s="23"/>
      <c r="G1398" s="23"/>
      <c r="H1398" s="23"/>
      <c r="I1398" s="23"/>
      <c r="J1398" s="23"/>
      <c r="K1398" s="100">
        <v>1000</v>
      </c>
      <c r="L1398" s="23"/>
      <c r="M1398" s="100">
        <v>0</v>
      </c>
      <c r="N1398" s="23"/>
      <c r="O1398" s="101">
        <v>0</v>
      </c>
      <c r="P1398" s="23"/>
    </row>
    <row r="1399" spans="1:16" x14ac:dyDescent="0.2">
      <c r="A1399" s="99" t="s">
        <v>0</v>
      </c>
      <c r="B1399" s="23"/>
      <c r="C1399" s="99" t="s">
        <v>175</v>
      </c>
      <c r="D1399" s="23"/>
      <c r="E1399" s="23"/>
      <c r="F1399" s="23"/>
      <c r="G1399" s="23"/>
      <c r="H1399" s="23"/>
      <c r="I1399" s="23"/>
      <c r="J1399" s="23"/>
      <c r="K1399" s="100">
        <v>1000</v>
      </c>
      <c r="L1399" s="23"/>
      <c r="M1399" s="100">
        <v>0</v>
      </c>
      <c r="N1399" s="23"/>
      <c r="O1399" s="101">
        <v>0</v>
      </c>
      <c r="P1399" s="23"/>
    </row>
    <row r="1400" spans="1:16" x14ac:dyDescent="0.2">
      <c r="A1400" s="89" t="s">
        <v>0</v>
      </c>
      <c r="B1400" s="23"/>
      <c r="C1400" s="89" t="s">
        <v>466</v>
      </c>
      <c r="D1400" s="23"/>
      <c r="E1400" s="89" t="s">
        <v>467</v>
      </c>
      <c r="F1400" s="23"/>
      <c r="G1400" s="23"/>
      <c r="H1400" s="23"/>
      <c r="I1400" s="23"/>
      <c r="J1400" s="23"/>
      <c r="K1400" s="37">
        <v>1000</v>
      </c>
      <c r="L1400" s="23"/>
      <c r="M1400" s="37">
        <v>0</v>
      </c>
      <c r="N1400" s="23"/>
      <c r="O1400" s="22">
        <v>0</v>
      </c>
      <c r="P1400" s="23"/>
    </row>
    <row r="1401" spans="1:16" x14ac:dyDescent="0.2">
      <c r="A1401" s="70" t="s">
        <v>0</v>
      </c>
      <c r="B1401" s="23"/>
      <c r="C1401" s="70" t="s">
        <v>851</v>
      </c>
      <c r="D1401" s="23"/>
      <c r="E1401" s="70" t="s">
        <v>852</v>
      </c>
      <c r="F1401" s="23"/>
      <c r="G1401" s="23"/>
      <c r="H1401" s="23"/>
      <c r="I1401" s="23"/>
      <c r="J1401" s="23"/>
      <c r="K1401" s="61" t="s">
        <v>0</v>
      </c>
      <c r="L1401" s="23"/>
      <c r="M1401" s="61">
        <v>0</v>
      </c>
      <c r="N1401" s="23"/>
      <c r="O1401" s="62" t="s">
        <v>0</v>
      </c>
      <c r="P1401" s="23"/>
    </row>
    <row r="1402" spans="1:16" x14ac:dyDescent="0.2">
      <c r="A1402" s="102"/>
      <c r="B1402" s="23"/>
      <c r="C1402" s="102" t="s">
        <v>853</v>
      </c>
      <c r="D1402" s="23"/>
      <c r="E1402" s="102" t="s">
        <v>854</v>
      </c>
      <c r="F1402" s="23"/>
      <c r="G1402" s="23"/>
      <c r="H1402" s="23"/>
      <c r="I1402" s="23"/>
      <c r="J1402" s="23"/>
      <c r="K1402" s="103">
        <v>80000</v>
      </c>
      <c r="L1402" s="23"/>
      <c r="M1402" s="103">
        <v>38674.68</v>
      </c>
      <c r="N1402" s="23"/>
      <c r="O1402" s="104">
        <v>48.34</v>
      </c>
      <c r="P1402" s="23"/>
    </row>
    <row r="1403" spans="1:16" x14ac:dyDescent="0.2">
      <c r="A1403" s="99" t="s">
        <v>0</v>
      </c>
      <c r="B1403" s="23"/>
      <c r="C1403" s="99" t="s">
        <v>181</v>
      </c>
      <c r="D1403" s="23"/>
      <c r="E1403" s="23"/>
      <c r="F1403" s="23"/>
      <c r="G1403" s="23"/>
      <c r="H1403" s="23"/>
      <c r="I1403" s="23"/>
      <c r="J1403" s="23"/>
      <c r="K1403" s="100">
        <v>80000</v>
      </c>
      <c r="L1403" s="23"/>
      <c r="M1403" s="100">
        <v>38674.68</v>
      </c>
      <c r="N1403" s="23"/>
      <c r="O1403" s="101">
        <v>48.34</v>
      </c>
      <c r="P1403" s="23"/>
    </row>
    <row r="1404" spans="1:16" x14ac:dyDescent="0.2">
      <c r="A1404" s="99" t="s">
        <v>0</v>
      </c>
      <c r="B1404" s="23"/>
      <c r="C1404" s="99" t="s">
        <v>188</v>
      </c>
      <c r="D1404" s="23"/>
      <c r="E1404" s="23"/>
      <c r="F1404" s="23"/>
      <c r="G1404" s="23"/>
      <c r="H1404" s="23"/>
      <c r="I1404" s="23"/>
      <c r="J1404" s="23"/>
      <c r="K1404" s="100">
        <v>80000</v>
      </c>
      <c r="L1404" s="23"/>
      <c r="M1404" s="100">
        <v>38674.68</v>
      </c>
      <c r="N1404" s="23"/>
      <c r="O1404" s="101">
        <v>48.34</v>
      </c>
      <c r="P1404" s="23"/>
    </row>
    <row r="1405" spans="1:16" x14ac:dyDescent="0.2">
      <c r="A1405" s="89" t="s">
        <v>0</v>
      </c>
      <c r="B1405" s="23"/>
      <c r="C1405" s="89" t="s">
        <v>466</v>
      </c>
      <c r="D1405" s="23"/>
      <c r="E1405" s="89" t="s">
        <v>467</v>
      </c>
      <c r="F1405" s="23"/>
      <c r="G1405" s="23"/>
      <c r="H1405" s="23"/>
      <c r="I1405" s="23"/>
      <c r="J1405" s="23"/>
      <c r="K1405" s="37">
        <v>80000</v>
      </c>
      <c r="L1405" s="23"/>
      <c r="M1405" s="37">
        <v>38674.68</v>
      </c>
      <c r="N1405" s="23"/>
      <c r="O1405" s="22">
        <v>48.34</v>
      </c>
      <c r="P1405" s="23"/>
    </row>
    <row r="1406" spans="1:16" x14ac:dyDescent="0.2">
      <c r="A1406" s="70" t="s">
        <v>0</v>
      </c>
      <c r="B1406" s="23"/>
      <c r="C1406" s="70" t="s">
        <v>602</v>
      </c>
      <c r="D1406" s="23"/>
      <c r="E1406" s="70" t="s">
        <v>603</v>
      </c>
      <c r="F1406" s="23"/>
      <c r="G1406" s="23"/>
      <c r="H1406" s="23"/>
      <c r="I1406" s="23"/>
      <c r="J1406" s="23"/>
      <c r="K1406" s="61" t="s">
        <v>0</v>
      </c>
      <c r="L1406" s="23"/>
      <c r="M1406" s="61">
        <v>38674.68</v>
      </c>
      <c r="N1406" s="23"/>
      <c r="O1406" s="62" t="s">
        <v>0</v>
      </c>
      <c r="P1406" s="23"/>
    </row>
    <row r="1407" spans="1:16" x14ac:dyDescent="0.2">
      <c r="A1407" s="102"/>
      <c r="B1407" s="23"/>
      <c r="C1407" s="102" t="s">
        <v>855</v>
      </c>
      <c r="D1407" s="23"/>
      <c r="E1407" s="102" t="s">
        <v>856</v>
      </c>
      <c r="F1407" s="23"/>
      <c r="G1407" s="23"/>
      <c r="H1407" s="23"/>
      <c r="I1407" s="23"/>
      <c r="J1407" s="23"/>
      <c r="K1407" s="103">
        <v>65000</v>
      </c>
      <c r="L1407" s="23"/>
      <c r="M1407" s="103">
        <v>64612.5</v>
      </c>
      <c r="N1407" s="23"/>
      <c r="O1407" s="104">
        <v>99.4</v>
      </c>
      <c r="P1407" s="23"/>
    </row>
    <row r="1408" spans="1:16" x14ac:dyDescent="0.2">
      <c r="A1408" s="99" t="s">
        <v>0</v>
      </c>
      <c r="B1408" s="23"/>
      <c r="C1408" s="99" t="s">
        <v>181</v>
      </c>
      <c r="D1408" s="23"/>
      <c r="E1408" s="23"/>
      <c r="F1408" s="23"/>
      <c r="G1408" s="23"/>
      <c r="H1408" s="23"/>
      <c r="I1408" s="23"/>
      <c r="J1408" s="23"/>
      <c r="K1408" s="100">
        <v>65000</v>
      </c>
      <c r="L1408" s="23"/>
      <c r="M1408" s="100">
        <v>64612.5</v>
      </c>
      <c r="N1408" s="23"/>
      <c r="O1408" s="101">
        <v>99.4</v>
      </c>
      <c r="P1408" s="23"/>
    </row>
    <row r="1409" spans="1:16" x14ac:dyDescent="0.2">
      <c r="A1409" s="99" t="s">
        <v>0</v>
      </c>
      <c r="B1409" s="23"/>
      <c r="C1409" s="99" t="s">
        <v>188</v>
      </c>
      <c r="D1409" s="23"/>
      <c r="E1409" s="23"/>
      <c r="F1409" s="23"/>
      <c r="G1409" s="23"/>
      <c r="H1409" s="23"/>
      <c r="I1409" s="23"/>
      <c r="J1409" s="23"/>
      <c r="K1409" s="100">
        <v>65000</v>
      </c>
      <c r="L1409" s="23"/>
      <c r="M1409" s="100">
        <v>64612.5</v>
      </c>
      <c r="N1409" s="23"/>
      <c r="O1409" s="101">
        <v>99.4</v>
      </c>
      <c r="P1409" s="23"/>
    </row>
    <row r="1410" spans="1:16" x14ac:dyDescent="0.2">
      <c r="A1410" s="89" t="s">
        <v>0</v>
      </c>
      <c r="B1410" s="23"/>
      <c r="C1410" s="89" t="s">
        <v>482</v>
      </c>
      <c r="D1410" s="23"/>
      <c r="E1410" s="89" t="s">
        <v>483</v>
      </c>
      <c r="F1410" s="23"/>
      <c r="G1410" s="23"/>
      <c r="H1410" s="23"/>
      <c r="I1410" s="23"/>
      <c r="J1410" s="23"/>
      <c r="K1410" s="37">
        <v>65000</v>
      </c>
      <c r="L1410" s="23"/>
      <c r="M1410" s="37">
        <v>64612.5</v>
      </c>
      <c r="N1410" s="23"/>
      <c r="O1410" s="22">
        <v>99.4</v>
      </c>
      <c r="P1410" s="23"/>
    </row>
    <row r="1411" spans="1:16" x14ac:dyDescent="0.2">
      <c r="A1411" s="70" t="s">
        <v>0</v>
      </c>
      <c r="B1411" s="23"/>
      <c r="C1411" s="70" t="s">
        <v>747</v>
      </c>
      <c r="D1411" s="23"/>
      <c r="E1411" s="70" t="s">
        <v>748</v>
      </c>
      <c r="F1411" s="23"/>
      <c r="G1411" s="23"/>
      <c r="H1411" s="23"/>
      <c r="I1411" s="23"/>
      <c r="J1411" s="23"/>
      <c r="K1411" s="61" t="s">
        <v>0</v>
      </c>
      <c r="L1411" s="23"/>
      <c r="M1411" s="61">
        <v>64612.5</v>
      </c>
      <c r="N1411" s="23"/>
      <c r="O1411" s="62" t="s">
        <v>0</v>
      </c>
      <c r="P1411" s="23"/>
    </row>
    <row r="1412" spans="1:16" ht="36.75" customHeight="1" x14ac:dyDescent="0.2">
      <c r="A1412" s="102"/>
      <c r="B1412" s="23"/>
      <c r="C1412" s="102" t="s">
        <v>857</v>
      </c>
      <c r="D1412" s="23"/>
      <c r="E1412" s="112" t="s">
        <v>858</v>
      </c>
      <c r="F1412" s="52"/>
      <c r="G1412" s="52"/>
      <c r="H1412" s="52"/>
      <c r="I1412" s="52"/>
      <c r="J1412" s="52"/>
      <c r="K1412" s="103">
        <v>1000</v>
      </c>
      <c r="L1412" s="23"/>
      <c r="M1412" s="103">
        <v>0</v>
      </c>
      <c r="N1412" s="23"/>
      <c r="O1412" s="104">
        <v>0</v>
      </c>
      <c r="P1412" s="23"/>
    </row>
    <row r="1413" spans="1:16" x14ac:dyDescent="0.2">
      <c r="A1413" s="99" t="s">
        <v>0</v>
      </c>
      <c r="B1413" s="23"/>
      <c r="C1413" s="99" t="s">
        <v>174</v>
      </c>
      <c r="D1413" s="23"/>
      <c r="E1413" s="23"/>
      <c r="F1413" s="23"/>
      <c r="G1413" s="23"/>
      <c r="H1413" s="23"/>
      <c r="I1413" s="23"/>
      <c r="J1413" s="23"/>
      <c r="K1413" s="100">
        <v>1000</v>
      </c>
      <c r="L1413" s="23"/>
      <c r="M1413" s="100">
        <v>0</v>
      </c>
      <c r="N1413" s="23"/>
      <c r="O1413" s="101">
        <v>0</v>
      </c>
      <c r="P1413" s="23"/>
    </row>
    <row r="1414" spans="1:16" x14ac:dyDescent="0.2">
      <c r="A1414" s="99" t="s">
        <v>0</v>
      </c>
      <c r="B1414" s="23"/>
      <c r="C1414" s="99" t="s">
        <v>175</v>
      </c>
      <c r="D1414" s="23"/>
      <c r="E1414" s="23"/>
      <c r="F1414" s="23"/>
      <c r="G1414" s="23"/>
      <c r="H1414" s="23"/>
      <c r="I1414" s="23"/>
      <c r="J1414" s="23"/>
      <c r="K1414" s="100">
        <v>1000</v>
      </c>
      <c r="L1414" s="23"/>
      <c r="M1414" s="100">
        <v>0</v>
      </c>
      <c r="N1414" s="23"/>
      <c r="O1414" s="101">
        <v>0</v>
      </c>
      <c r="P1414" s="23"/>
    </row>
    <row r="1415" spans="1:16" x14ac:dyDescent="0.2">
      <c r="A1415" s="89" t="s">
        <v>0</v>
      </c>
      <c r="B1415" s="23"/>
      <c r="C1415" s="89" t="s">
        <v>482</v>
      </c>
      <c r="D1415" s="23"/>
      <c r="E1415" s="89" t="s">
        <v>483</v>
      </c>
      <c r="F1415" s="23"/>
      <c r="G1415" s="23"/>
      <c r="H1415" s="23"/>
      <c r="I1415" s="23"/>
      <c r="J1415" s="23"/>
      <c r="K1415" s="37">
        <v>1000</v>
      </c>
      <c r="L1415" s="23"/>
      <c r="M1415" s="37">
        <v>0</v>
      </c>
      <c r="N1415" s="23"/>
      <c r="O1415" s="22">
        <v>0</v>
      </c>
      <c r="P1415" s="23"/>
    </row>
    <row r="1416" spans="1:16" x14ac:dyDescent="0.2">
      <c r="A1416" s="70" t="s">
        <v>0</v>
      </c>
      <c r="B1416" s="23"/>
      <c r="C1416" s="70" t="s">
        <v>747</v>
      </c>
      <c r="D1416" s="23"/>
      <c r="E1416" s="70" t="s">
        <v>748</v>
      </c>
      <c r="F1416" s="23"/>
      <c r="G1416" s="23"/>
      <c r="H1416" s="23"/>
      <c r="I1416" s="23"/>
      <c r="J1416" s="23"/>
      <c r="K1416" s="61" t="s">
        <v>0</v>
      </c>
      <c r="L1416" s="23"/>
      <c r="M1416" s="61">
        <v>0</v>
      </c>
      <c r="N1416" s="23"/>
      <c r="O1416" s="62" t="s">
        <v>0</v>
      </c>
      <c r="P1416" s="23"/>
    </row>
    <row r="1417" spans="1:16" ht="26.25" customHeight="1" x14ac:dyDescent="0.2">
      <c r="A1417" s="102"/>
      <c r="B1417" s="23"/>
      <c r="C1417" s="102" t="s">
        <v>859</v>
      </c>
      <c r="D1417" s="23"/>
      <c r="E1417" s="112" t="s">
        <v>860</v>
      </c>
      <c r="F1417" s="52"/>
      <c r="G1417" s="52"/>
      <c r="H1417" s="52"/>
      <c r="I1417" s="52"/>
      <c r="J1417" s="52"/>
      <c r="K1417" s="103">
        <v>1000</v>
      </c>
      <c r="L1417" s="23"/>
      <c r="M1417" s="103">
        <v>0</v>
      </c>
      <c r="N1417" s="23"/>
      <c r="O1417" s="104">
        <v>0</v>
      </c>
      <c r="P1417" s="23"/>
    </row>
    <row r="1418" spans="1:16" x14ac:dyDescent="0.2">
      <c r="A1418" s="99" t="s">
        <v>0</v>
      </c>
      <c r="B1418" s="23"/>
      <c r="C1418" s="99" t="s">
        <v>174</v>
      </c>
      <c r="D1418" s="23"/>
      <c r="E1418" s="23"/>
      <c r="F1418" s="23"/>
      <c r="G1418" s="23"/>
      <c r="H1418" s="23"/>
      <c r="I1418" s="23"/>
      <c r="J1418" s="23"/>
      <c r="K1418" s="100">
        <v>1000</v>
      </c>
      <c r="L1418" s="23"/>
      <c r="M1418" s="100">
        <v>0</v>
      </c>
      <c r="N1418" s="23"/>
      <c r="O1418" s="101">
        <v>0</v>
      </c>
      <c r="P1418" s="23"/>
    </row>
    <row r="1419" spans="1:16" x14ac:dyDescent="0.2">
      <c r="A1419" s="99" t="s">
        <v>0</v>
      </c>
      <c r="B1419" s="23"/>
      <c r="C1419" s="99" t="s">
        <v>175</v>
      </c>
      <c r="D1419" s="23"/>
      <c r="E1419" s="23"/>
      <c r="F1419" s="23"/>
      <c r="G1419" s="23"/>
      <c r="H1419" s="23"/>
      <c r="I1419" s="23"/>
      <c r="J1419" s="23"/>
      <c r="K1419" s="100">
        <v>1000</v>
      </c>
      <c r="L1419" s="23"/>
      <c r="M1419" s="100">
        <v>0</v>
      </c>
      <c r="N1419" s="23"/>
      <c r="O1419" s="101">
        <v>0</v>
      </c>
      <c r="P1419" s="23"/>
    </row>
    <row r="1420" spans="1:16" x14ac:dyDescent="0.2">
      <c r="A1420" s="89" t="s">
        <v>0</v>
      </c>
      <c r="B1420" s="23"/>
      <c r="C1420" s="89" t="s">
        <v>482</v>
      </c>
      <c r="D1420" s="23"/>
      <c r="E1420" s="89" t="s">
        <v>483</v>
      </c>
      <c r="F1420" s="23"/>
      <c r="G1420" s="23"/>
      <c r="H1420" s="23"/>
      <c r="I1420" s="23"/>
      <c r="J1420" s="23"/>
      <c r="K1420" s="37">
        <v>1000</v>
      </c>
      <c r="L1420" s="23"/>
      <c r="M1420" s="37">
        <v>0</v>
      </c>
      <c r="N1420" s="23"/>
      <c r="O1420" s="22">
        <v>0</v>
      </c>
      <c r="P1420" s="23"/>
    </row>
    <row r="1421" spans="1:16" x14ac:dyDescent="0.2">
      <c r="A1421" s="70" t="s">
        <v>0</v>
      </c>
      <c r="B1421" s="23"/>
      <c r="C1421" s="70" t="s">
        <v>737</v>
      </c>
      <c r="D1421" s="23"/>
      <c r="E1421" s="70" t="s">
        <v>738</v>
      </c>
      <c r="F1421" s="23"/>
      <c r="G1421" s="23"/>
      <c r="H1421" s="23"/>
      <c r="I1421" s="23"/>
      <c r="J1421" s="23"/>
      <c r="K1421" s="61" t="s">
        <v>0</v>
      </c>
      <c r="L1421" s="23"/>
      <c r="M1421" s="61">
        <v>0</v>
      </c>
      <c r="N1421" s="23"/>
      <c r="O1421" s="62" t="s">
        <v>0</v>
      </c>
      <c r="P1421" s="23"/>
    </row>
    <row r="1422" spans="1:16" x14ac:dyDescent="0.2">
      <c r="A1422" s="105" t="s">
        <v>0</v>
      </c>
      <c r="B1422" s="23"/>
      <c r="C1422" s="105" t="s">
        <v>861</v>
      </c>
      <c r="D1422" s="23"/>
      <c r="E1422" s="105" t="s">
        <v>862</v>
      </c>
      <c r="F1422" s="23"/>
      <c r="G1422" s="23"/>
      <c r="H1422" s="23"/>
      <c r="I1422" s="23"/>
      <c r="J1422" s="23"/>
      <c r="K1422" s="107">
        <v>383000</v>
      </c>
      <c r="L1422" s="23"/>
      <c r="M1422" s="107">
        <v>331000</v>
      </c>
      <c r="N1422" s="23"/>
      <c r="O1422" s="108">
        <v>86.42</v>
      </c>
      <c r="P1422" s="23"/>
    </row>
    <row r="1423" spans="1:16" ht="27.75" customHeight="1" x14ac:dyDescent="0.2">
      <c r="A1423" s="102"/>
      <c r="B1423" s="23"/>
      <c r="C1423" s="102" t="s">
        <v>863</v>
      </c>
      <c r="D1423" s="23"/>
      <c r="E1423" s="112" t="s">
        <v>864</v>
      </c>
      <c r="F1423" s="52"/>
      <c r="G1423" s="52"/>
      <c r="H1423" s="52"/>
      <c r="I1423" s="52"/>
      <c r="J1423" s="52"/>
      <c r="K1423" s="103">
        <v>333000</v>
      </c>
      <c r="L1423" s="23"/>
      <c r="M1423" s="103">
        <v>284750</v>
      </c>
      <c r="N1423" s="23"/>
      <c r="O1423" s="104">
        <v>85.51</v>
      </c>
      <c r="P1423" s="23"/>
    </row>
    <row r="1424" spans="1:16" x14ac:dyDescent="0.2">
      <c r="A1424" s="99" t="s">
        <v>0</v>
      </c>
      <c r="B1424" s="23"/>
      <c r="C1424" s="99" t="s">
        <v>174</v>
      </c>
      <c r="D1424" s="23"/>
      <c r="E1424" s="23"/>
      <c r="F1424" s="23"/>
      <c r="G1424" s="23"/>
      <c r="H1424" s="23"/>
      <c r="I1424" s="23"/>
      <c r="J1424" s="23"/>
      <c r="K1424" s="100">
        <v>59297.2</v>
      </c>
      <c r="L1424" s="23"/>
      <c r="M1424" s="100">
        <v>11047.2</v>
      </c>
      <c r="N1424" s="23"/>
      <c r="O1424" s="101">
        <v>18.63</v>
      </c>
      <c r="P1424" s="23"/>
    </row>
    <row r="1425" spans="1:16" x14ac:dyDescent="0.2">
      <c r="A1425" s="99" t="s">
        <v>0</v>
      </c>
      <c r="B1425" s="23"/>
      <c r="C1425" s="99" t="s">
        <v>175</v>
      </c>
      <c r="D1425" s="23"/>
      <c r="E1425" s="23"/>
      <c r="F1425" s="23"/>
      <c r="G1425" s="23"/>
      <c r="H1425" s="23"/>
      <c r="I1425" s="23"/>
      <c r="J1425" s="23"/>
      <c r="K1425" s="100">
        <v>59297.2</v>
      </c>
      <c r="L1425" s="23"/>
      <c r="M1425" s="100">
        <v>11047.2</v>
      </c>
      <c r="N1425" s="23"/>
      <c r="O1425" s="101">
        <v>18.63</v>
      </c>
      <c r="P1425" s="23"/>
    </row>
    <row r="1426" spans="1:16" x14ac:dyDescent="0.2">
      <c r="A1426" s="89" t="s">
        <v>0</v>
      </c>
      <c r="B1426" s="23"/>
      <c r="C1426" s="89" t="s">
        <v>458</v>
      </c>
      <c r="D1426" s="23"/>
      <c r="E1426" s="89" t="s">
        <v>459</v>
      </c>
      <c r="F1426" s="23"/>
      <c r="G1426" s="23"/>
      <c r="H1426" s="23"/>
      <c r="I1426" s="23"/>
      <c r="J1426" s="23"/>
      <c r="K1426" s="37">
        <v>59297.2</v>
      </c>
      <c r="L1426" s="23"/>
      <c r="M1426" s="37">
        <v>11047.2</v>
      </c>
      <c r="N1426" s="23"/>
      <c r="O1426" s="22">
        <v>18.63</v>
      </c>
      <c r="P1426" s="23"/>
    </row>
    <row r="1427" spans="1:16" x14ac:dyDescent="0.2">
      <c r="A1427" s="70" t="s">
        <v>0</v>
      </c>
      <c r="B1427" s="23"/>
      <c r="C1427" s="70" t="s">
        <v>460</v>
      </c>
      <c r="D1427" s="23"/>
      <c r="E1427" s="70" t="s">
        <v>461</v>
      </c>
      <c r="F1427" s="23"/>
      <c r="G1427" s="23"/>
      <c r="H1427" s="23"/>
      <c r="I1427" s="23"/>
      <c r="J1427" s="23"/>
      <c r="K1427" s="61" t="s">
        <v>0</v>
      </c>
      <c r="L1427" s="23"/>
      <c r="M1427" s="61">
        <v>11047.2</v>
      </c>
      <c r="N1427" s="23"/>
      <c r="O1427" s="62" t="s">
        <v>0</v>
      </c>
      <c r="P1427" s="23"/>
    </row>
    <row r="1428" spans="1:16" x14ac:dyDescent="0.2">
      <c r="A1428" s="99" t="s">
        <v>0</v>
      </c>
      <c r="B1428" s="23"/>
      <c r="C1428" s="99" t="s">
        <v>181</v>
      </c>
      <c r="D1428" s="23"/>
      <c r="E1428" s="23"/>
      <c r="F1428" s="23"/>
      <c r="G1428" s="23"/>
      <c r="H1428" s="23"/>
      <c r="I1428" s="23"/>
      <c r="J1428" s="23"/>
      <c r="K1428" s="100">
        <v>273702.8</v>
      </c>
      <c r="L1428" s="23"/>
      <c r="M1428" s="100">
        <v>273702.8</v>
      </c>
      <c r="N1428" s="23"/>
      <c r="O1428" s="101">
        <v>100</v>
      </c>
      <c r="P1428" s="23"/>
    </row>
    <row r="1429" spans="1:16" x14ac:dyDescent="0.2">
      <c r="A1429" s="99" t="s">
        <v>0</v>
      </c>
      <c r="B1429" s="23"/>
      <c r="C1429" s="114" t="s">
        <v>185</v>
      </c>
      <c r="D1429" s="52"/>
      <c r="E1429" s="52"/>
      <c r="F1429" s="52"/>
      <c r="G1429" s="52"/>
      <c r="H1429" s="52"/>
      <c r="I1429" s="52"/>
      <c r="J1429" s="52"/>
      <c r="K1429" s="100">
        <v>60000</v>
      </c>
      <c r="L1429" s="23"/>
      <c r="M1429" s="100">
        <v>60000</v>
      </c>
      <c r="N1429" s="23"/>
      <c r="O1429" s="101">
        <v>100</v>
      </c>
      <c r="P1429" s="23"/>
    </row>
    <row r="1430" spans="1:16" x14ac:dyDescent="0.2">
      <c r="A1430" s="89" t="s">
        <v>0</v>
      </c>
      <c r="B1430" s="23"/>
      <c r="C1430" s="89" t="s">
        <v>458</v>
      </c>
      <c r="D1430" s="23"/>
      <c r="E1430" s="89" t="s">
        <v>459</v>
      </c>
      <c r="F1430" s="23"/>
      <c r="G1430" s="23"/>
      <c r="H1430" s="23"/>
      <c r="I1430" s="23"/>
      <c r="J1430" s="23"/>
      <c r="K1430" s="37">
        <v>60000</v>
      </c>
      <c r="L1430" s="23"/>
      <c r="M1430" s="37">
        <v>60000</v>
      </c>
      <c r="N1430" s="23"/>
      <c r="O1430" s="22">
        <v>100</v>
      </c>
      <c r="P1430" s="23"/>
    </row>
    <row r="1431" spans="1:16" x14ac:dyDescent="0.2">
      <c r="A1431" s="70" t="s">
        <v>0</v>
      </c>
      <c r="B1431" s="23"/>
      <c r="C1431" s="70" t="s">
        <v>460</v>
      </c>
      <c r="D1431" s="23"/>
      <c r="E1431" s="70" t="s">
        <v>461</v>
      </c>
      <c r="F1431" s="23"/>
      <c r="G1431" s="23"/>
      <c r="H1431" s="23"/>
      <c r="I1431" s="23"/>
      <c r="J1431" s="23"/>
      <c r="K1431" s="61" t="s">
        <v>0</v>
      </c>
      <c r="L1431" s="23"/>
      <c r="M1431" s="61">
        <v>60000</v>
      </c>
      <c r="N1431" s="23"/>
      <c r="O1431" s="62" t="s">
        <v>0</v>
      </c>
      <c r="P1431" s="23"/>
    </row>
    <row r="1432" spans="1:16" x14ac:dyDescent="0.2">
      <c r="A1432" s="99" t="s">
        <v>0</v>
      </c>
      <c r="B1432" s="23"/>
      <c r="C1432" s="99" t="s">
        <v>190</v>
      </c>
      <c r="D1432" s="23"/>
      <c r="E1432" s="23"/>
      <c r="F1432" s="23"/>
      <c r="G1432" s="23"/>
      <c r="H1432" s="23"/>
      <c r="I1432" s="23"/>
      <c r="J1432" s="23"/>
      <c r="K1432" s="100">
        <v>213702.8</v>
      </c>
      <c r="L1432" s="23"/>
      <c r="M1432" s="100">
        <v>213702.8</v>
      </c>
      <c r="N1432" s="23"/>
      <c r="O1432" s="101">
        <v>100</v>
      </c>
      <c r="P1432" s="23"/>
    </row>
    <row r="1433" spans="1:16" x14ac:dyDescent="0.2">
      <c r="A1433" s="89" t="s">
        <v>0</v>
      </c>
      <c r="B1433" s="23"/>
      <c r="C1433" s="89" t="s">
        <v>458</v>
      </c>
      <c r="D1433" s="23"/>
      <c r="E1433" s="89" t="s">
        <v>459</v>
      </c>
      <c r="F1433" s="23"/>
      <c r="G1433" s="23"/>
      <c r="H1433" s="23"/>
      <c r="I1433" s="23"/>
      <c r="J1433" s="23"/>
      <c r="K1433" s="37">
        <v>213702.8</v>
      </c>
      <c r="L1433" s="23"/>
      <c r="M1433" s="37">
        <v>213702.8</v>
      </c>
      <c r="N1433" s="23"/>
      <c r="O1433" s="22">
        <v>100</v>
      </c>
      <c r="P1433" s="23"/>
    </row>
    <row r="1434" spans="1:16" x14ac:dyDescent="0.2">
      <c r="A1434" s="70" t="s">
        <v>0</v>
      </c>
      <c r="B1434" s="23"/>
      <c r="C1434" s="70" t="s">
        <v>460</v>
      </c>
      <c r="D1434" s="23"/>
      <c r="E1434" s="70" t="s">
        <v>461</v>
      </c>
      <c r="F1434" s="23"/>
      <c r="G1434" s="23"/>
      <c r="H1434" s="23"/>
      <c r="I1434" s="23"/>
      <c r="J1434" s="23"/>
      <c r="K1434" s="61" t="s">
        <v>0</v>
      </c>
      <c r="L1434" s="23"/>
      <c r="M1434" s="61">
        <v>213702.8</v>
      </c>
      <c r="N1434" s="23"/>
      <c r="O1434" s="62" t="s">
        <v>0</v>
      </c>
      <c r="P1434" s="23"/>
    </row>
    <row r="1435" spans="1:16" x14ac:dyDescent="0.2">
      <c r="A1435" s="102"/>
      <c r="B1435" s="23"/>
      <c r="C1435" s="102" t="s">
        <v>865</v>
      </c>
      <c r="D1435" s="23"/>
      <c r="E1435" s="102" t="s">
        <v>866</v>
      </c>
      <c r="F1435" s="23"/>
      <c r="G1435" s="23"/>
      <c r="H1435" s="23"/>
      <c r="I1435" s="23"/>
      <c r="J1435" s="23"/>
      <c r="K1435" s="103">
        <v>50000</v>
      </c>
      <c r="L1435" s="23"/>
      <c r="M1435" s="103">
        <v>46250</v>
      </c>
      <c r="N1435" s="23"/>
      <c r="O1435" s="104">
        <v>92.5</v>
      </c>
      <c r="P1435" s="23"/>
    </row>
    <row r="1436" spans="1:16" x14ac:dyDescent="0.2">
      <c r="A1436" s="99" t="s">
        <v>0</v>
      </c>
      <c r="B1436" s="23"/>
      <c r="C1436" s="99" t="s">
        <v>181</v>
      </c>
      <c r="D1436" s="23"/>
      <c r="E1436" s="23"/>
      <c r="F1436" s="23"/>
      <c r="G1436" s="23"/>
      <c r="H1436" s="23"/>
      <c r="I1436" s="23"/>
      <c r="J1436" s="23"/>
      <c r="K1436" s="100">
        <v>50000</v>
      </c>
      <c r="L1436" s="23"/>
      <c r="M1436" s="100">
        <v>46250</v>
      </c>
      <c r="N1436" s="23"/>
      <c r="O1436" s="101">
        <v>92.5</v>
      </c>
      <c r="P1436" s="23"/>
    </row>
    <row r="1437" spans="1:16" x14ac:dyDescent="0.2">
      <c r="A1437" s="99" t="s">
        <v>0</v>
      </c>
      <c r="B1437" s="23"/>
      <c r="C1437" s="99" t="s">
        <v>188</v>
      </c>
      <c r="D1437" s="23"/>
      <c r="E1437" s="23"/>
      <c r="F1437" s="23"/>
      <c r="G1437" s="23"/>
      <c r="H1437" s="23"/>
      <c r="I1437" s="23"/>
      <c r="J1437" s="23"/>
      <c r="K1437" s="100">
        <v>50000</v>
      </c>
      <c r="L1437" s="23"/>
      <c r="M1437" s="100">
        <v>46250</v>
      </c>
      <c r="N1437" s="23"/>
      <c r="O1437" s="101">
        <v>92.5</v>
      </c>
      <c r="P1437" s="23"/>
    </row>
    <row r="1438" spans="1:16" x14ac:dyDescent="0.2">
      <c r="A1438" s="89" t="s">
        <v>0</v>
      </c>
      <c r="B1438" s="23"/>
      <c r="C1438" s="89" t="s">
        <v>458</v>
      </c>
      <c r="D1438" s="23"/>
      <c r="E1438" s="89" t="s">
        <v>459</v>
      </c>
      <c r="F1438" s="23"/>
      <c r="G1438" s="23"/>
      <c r="H1438" s="23"/>
      <c r="I1438" s="23"/>
      <c r="J1438" s="23"/>
      <c r="K1438" s="37">
        <v>50000</v>
      </c>
      <c r="L1438" s="23"/>
      <c r="M1438" s="37">
        <v>46250</v>
      </c>
      <c r="N1438" s="23"/>
      <c r="O1438" s="22">
        <v>92.5</v>
      </c>
      <c r="P1438" s="23"/>
    </row>
    <row r="1439" spans="1:16" x14ac:dyDescent="0.2">
      <c r="A1439" s="70" t="s">
        <v>0</v>
      </c>
      <c r="B1439" s="23"/>
      <c r="C1439" s="70" t="s">
        <v>460</v>
      </c>
      <c r="D1439" s="23"/>
      <c r="E1439" s="70" t="s">
        <v>461</v>
      </c>
      <c r="F1439" s="23"/>
      <c r="G1439" s="23"/>
      <c r="H1439" s="23"/>
      <c r="I1439" s="23"/>
      <c r="J1439" s="23"/>
      <c r="K1439" s="61" t="s">
        <v>0</v>
      </c>
      <c r="L1439" s="23"/>
      <c r="M1439" s="61">
        <v>46250</v>
      </c>
      <c r="N1439" s="23"/>
      <c r="O1439" s="62" t="s">
        <v>0</v>
      </c>
      <c r="P1439" s="23"/>
    </row>
    <row r="1440" spans="1:16" x14ac:dyDescent="0.2">
      <c r="A1440" s="105" t="s">
        <v>0</v>
      </c>
      <c r="B1440" s="23"/>
      <c r="C1440" s="105" t="s">
        <v>867</v>
      </c>
      <c r="D1440" s="23"/>
      <c r="E1440" s="105" t="s">
        <v>868</v>
      </c>
      <c r="F1440" s="23"/>
      <c r="G1440" s="23"/>
      <c r="H1440" s="23"/>
      <c r="I1440" s="23"/>
      <c r="J1440" s="23"/>
      <c r="K1440" s="107">
        <v>139000</v>
      </c>
      <c r="L1440" s="23"/>
      <c r="M1440" s="107">
        <v>21925</v>
      </c>
      <c r="N1440" s="23"/>
      <c r="O1440" s="108">
        <v>15.77</v>
      </c>
      <c r="P1440" s="23"/>
    </row>
    <row r="1441" spans="1:16" ht="30.75" customHeight="1" x14ac:dyDescent="0.2">
      <c r="A1441" s="102"/>
      <c r="B1441" s="23"/>
      <c r="C1441" s="102" t="s">
        <v>869</v>
      </c>
      <c r="D1441" s="23"/>
      <c r="E1441" s="112" t="s">
        <v>870</v>
      </c>
      <c r="F1441" s="52"/>
      <c r="G1441" s="52"/>
      <c r="H1441" s="52"/>
      <c r="I1441" s="52"/>
      <c r="J1441" s="52"/>
      <c r="K1441" s="103">
        <v>50000</v>
      </c>
      <c r="L1441" s="23"/>
      <c r="M1441" s="103">
        <v>0</v>
      </c>
      <c r="N1441" s="23"/>
      <c r="O1441" s="104">
        <v>0</v>
      </c>
      <c r="P1441" s="23"/>
    </row>
    <row r="1442" spans="1:16" x14ac:dyDescent="0.2">
      <c r="A1442" s="99" t="s">
        <v>0</v>
      </c>
      <c r="B1442" s="23"/>
      <c r="C1442" s="99" t="s">
        <v>192</v>
      </c>
      <c r="D1442" s="23"/>
      <c r="E1442" s="23"/>
      <c r="F1442" s="23"/>
      <c r="G1442" s="23"/>
      <c r="H1442" s="23"/>
      <c r="I1442" s="23"/>
      <c r="J1442" s="23"/>
      <c r="K1442" s="100">
        <v>50000</v>
      </c>
      <c r="L1442" s="23"/>
      <c r="M1442" s="100">
        <v>0</v>
      </c>
      <c r="N1442" s="23"/>
      <c r="O1442" s="101">
        <v>0</v>
      </c>
      <c r="P1442" s="23"/>
    </row>
    <row r="1443" spans="1:16" x14ac:dyDescent="0.2">
      <c r="A1443" s="99" t="s">
        <v>0</v>
      </c>
      <c r="B1443" s="23"/>
      <c r="C1443" s="99" t="s">
        <v>196</v>
      </c>
      <c r="D1443" s="23"/>
      <c r="E1443" s="23"/>
      <c r="F1443" s="23"/>
      <c r="G1443" s="23"/>
      <c r="H1443" s="23"/>
      <c r="I1443" s="23"/>
      <c r="J1443" s="23"/>
      <c r="K1443" s="100">
        <v>50000</v>
      </c>
      <c r="L1443" s="23"/>
      <c r="M1443" s="100">
        <v>0</v>
      </c>
      <c r="N1443" s="23"/>
      <c r="O1443" s="101">
        <v>0</v>
      </c>
      <c r="P1443" s="23"/>
    </row>
    <row r="1444" spans="1:16" x14ac:dyDescent="0.2">
      <c r="A1444" s="89" t="s">
        <v>0</v>
      </c>
      <c r="B1444" s="23"/>
      <c r="C1444" s="89" t="s">
        <v>506</v>
      </c>
      <c r="D1444" s="23"/>
      <c r="E1444" s="89" t="s">
        <v>507</v>
      </c>
      <c r="F1444" s="23"/>
      <c r="G1444" s="23"/>
      <c r="H1444" s="23"/>
      <c r="I1444" s="23"/>
      <c r="J1444" s="23"/>
      <c r="K1444" s="37">
        <v>50000</v>
      </c>
      <c r="L1444" s="23"/>
      <c r="M1444" s="37">
        <v>0</v>
      </c>
      <c r="N1444" s="23"/>
      <c r="O1444" s="22">
        <v>0</v>
      </c>
      <c r="P1444" s="23"/>
    </row>
    <row r="1445" spans="1:16" x14ac:dyDescent="0.2">
      <c r="A1445" s="70" t="s">
        <v>0</v>
      </c>
      <c r="B1445" s="23"/>
      <c r="C1445" s="70" t="s">
        <v>508</v>
      </c>
      <c r="D1445" s="23"/>
      <c r="E1445" s="70" t="s">
        <v>509</v>
      </c>
      <c r="F1445" s="23"/>
      <c r="G1445" s="23"/>
      <c r="H1445" s="23"/>
      <c r="I1445" s="23"/>
      <c r="J1445" s="23"/>
      <c r="K1445" s="61" t="s">
        <v>0</v>
      </c>
      <c r="L1445" s="23"/>
      <c r="M1445" s="61">
        <v>0</v>
      </c>
      <c r="N1445" s="23"/>
      <c r="O1445" s="62" t="s">
        <v>0</v>
      </c>
      <c r="P1445" s="23"/>
    </row>
    <row r="1446" spans="1:16" ht="24" customHeight="1" x14ac:dyDescent="0.2">
      <c r="A1446" s="102"/>
      <c r="B1446" s="23"/>
      <c r="C1446" s="102" t="s">
        <v>871</v>
      </c>
      <c r="D1446" s="23"/>
      <c r="E1446" s="112" t="s">
        <v>872</v>
      </c>
      <c r="F1446" s="52"/>
      <c r="G1446" s="52"/>
      <c r="H1446" s="52"/>
      <c r="I1446" s="52"/>
      <c r="J1446" s="52"/>
      <c r="K1446" s="103">
        <v>50000</v>
      </c>
      <c r="L1446" s="23"/>
      <c r="M1446" s="103">
        <v>0</v>
      </c>
      <c r="N1446" s="23"/>
      <c r="O1446" s="104">
        <v>0</v>
      </c>
      <c r="P1446" s="23"/>
    </row>
    <row r="1447" spans="1:16" x14ac:dyDescent="0.2">
      <c r="A1447" s="99" t="s">
        <v>0</v>
      </c>
      <c r="B1447" s="23"/>
      <c r="C1447" s="99" t="s">
        <v>192</v>
      </c>
      <c r="D1447" s="23"/>
      <c r="E1447" s="23"/>
      <c r="F1447" s="23"/>
      <c r="G1447" s="23"/>
      <c r="H1447" s="23"/>
      <c r="I1447" s="23"/>
      <c r="J1447" s="23"/>
      <c r="K1447" s="100">
        <v>50000</v>
      </c>
      <c r="L1447" s="23"/>
      <c r="M1447" s="100">
        <v>0</v>
      </c>
      <c r="N1447" s="23"/>
      <c r="O1447" s="101">
        <v>0</v>
      </c>
      <c r="P1447" s="23"/>
    </row>
    <row r="1448" spans="1:16" x14ac:dyDescent="0.2">
      <c r="A1448" s="99" t="s">
        <v>0</v>
      </c>
      <c r="B1448" s="23"/>
      <c r="C1448" s="99" t="s">
        <v>196</v>
      </c>
      <c r="D1448" s="23"/>
      <c r="E1448" s="23"/>
      <c r="F1448" s="23"/>
      <c r="G1448" s="23"/>
      <c r="H1448" s="23"/>
      <c r="I1448" s="23"/>
      <c r="J1448" s="23"/>
      <c r="K1448" s="100">
        <v>50000</v>
      </c>
      <c r="L1448" s="23"/>
      <c r="M1448" s="100">
        <v>0</v>
      </c>
      <c r="N1448" s="23"/>
      <c r="O1448" s="101">
        <v>0</v>
      </c>
      <c r="P1448" s="23"/>
    </row>
    <row r="1449" spans="1:16" x14ac:dyDescent="0.2">
      <c r="A1449" s="89" t="s">
        <v>0</v>
      </c>
      <c r="B1449" s="23"/>
      <c r="C1449" s="89" t="s">
        <v>506</v>
      </c>
      <c r="D1449" s="23"/>
      <c r="E1449" s="89" t="s">
        <v>507</v>
      </c>
      <c r="F1449" s="23"/>
      <c r="G1449" s="23"/>
      <c r="H1449" s="23"/>
      <c r="I1449" s="23"/>
      <c r="J1449" s="23"/>
      <c r="K1449" s="37">
        <v>50000</v>
      </c>
      <c r="L1449" s="23"/>
      <c r="M1449" s="37">
        <v>0</v>
      </c>
      <c r="N1449" s="23"/>
      <c r="O1449" s="22">
        <v>0</v>
      </c>
      <c r="P1449" s="23"/>
    </row>
    <row r="1450" spans="1:16" x14ac:dyDescent="0.2">
      <c r="A1450" s="70" t="s">
        <v>0</v>
      </c>
      <c r="B1450" s="23"/>
      <c r="C1450" s="70" t="s">
        <v>508</v>
      </c>
      <c r="D1450" s="23"/>
      <c r="E1450" s="70" t="s">
        <v>509</v>
      </c>
      <c r="F1450" s="23"/>
      <c r="G1450" s="23"/>
      <c r="H1450" s="23"/>
      <c r="I1450" s="23"/>
      <c r="J1450" s="23"/>
      <c r="K1450" s="61" t="s">
        <v>0</v>
      </c>
      <c r="L1450" s="23"/>
      <c r="M1450" s="61">
        <v>0</v>
      </c>
      <c r="N1450" s="23"/>
      <c r="O1450" s="62" t="s">
        <v>0</v>
      </c>
      <c r="P1450" s="23"/>
    </row>
    <row r="1451" spans="1:16" ht="31.5" customHeight="1" x14ac:dyDescent="0.2">
      <c r="A1451" s="102"/>
      <c r="B1451" s="23"/>
      <c r="C1451" s="102" t="s">
        <v>873</v>
      </c>
      <c r="D1451" s="23"/>
      <c r="E1451" s="112" t="s">
        <v>874</v>
      </c>
      <c r="F1451" s="52"/>
      <c r="G1451" s="52"/>
      <c r="H1451" s="52"/>
      <c r="I1451" s="52"/>
      <c r="J1451" s="52"/>
      <c r="K1451" s="103">
        <v>30000</v>
      </c>
      <c r="L1451" s="23"/>
      <c r="M1451" s="103">
        <v>13625</v>
      </c>
      <c r="N1451" s="23"/>
      <c r="O1451" s="104">
        <v>45.42</v>
      </c>
      <c r="P1451" s="23"/>
    </row>
    <row r="1452" spans="1:16" x14ac:dyDescent="0.2">
      <c r="A1452" s="99" t="s">
        <v>0</v>
      </c>
      <c r="B1452" s="23"/>
      <c r="C1452" s="99" t="s">
        <v>174</v>
      </c>
      <c r="D1452" s="23"/>
      <c r="E1452" s="23"/>
      <c r="F1452" s="23"/>
      <c r="G1452" s="23"/>
      <c r="H1452" s="23"/>
      <c r="I1452" s="23"/>
      <c r="J1452" s="23"/>
      <c r="K1452" s="100">
        <v>9500</v>
      </c>
      <c r="L1452" s="23"/>
      <c r="M1452" s="100">
        <v>0</v>
      </c>
      <c r="N1452" s="23"/>
      <c r="O1452" s="101">
        <v>0</v>
      </c>
      <c r="P1452" s="23"/>
    </row>
    <row r="1453" spans="1:16" x14ac:dyDescent="0.2">
      <c r="A1453" s="99" t="s">
        <v>0</v>
      </c>
      <c r="B1453" s="23"/>
      <c r="C1453" s="99" t="s">
        <v>175</v>
      </c>
      <c r="D1453" s="23"/>
      <c r="E1453" s="23"/>
      <c r="F1453" s="23"/>
      <c r="G1453" s="23"/>
      <c r="H1453" s="23"/>
      <c r="I1453" s="23"/>
      <c r="J1453" s="23"/>
      <c r="K1453" s="100">
        <v>9500</v>
      </c>
      <c r="L1453" s="23"/>
      <c r="M1453" s="100">
        <v>0</v>
      </c>
      <c r="N1453" s="23"/>
      <c r="O1453" s="101">
        <v>0</v>
      </c>
      <c r="P1453" s="23"/>
    </row>
    <row r="1454" spans="1:16" x14ac:dyDescent="0.2">
      <c r="A1454" s="89" t="s">
        <v>0</v>
      </c>
      <c r="B1454" s="23"/>
      <c r="C1454" s="89" t="s">
        <v>367</v>
      </c>
      <c r="D1454" s="23"/>
      <c r="E1454" s="89" t="s">
        <v>368</v>
      </c>
      <c r="F1454" s="23"/>
      <c r="G1454" s="23"/>
      <c r="H1454" s="23"/>
      <c r="I1454" s="23"/>
      <c r="J1454" s="23"/>
      <c r="K1454" s="37">
        <v>9500</v>
      </c>
      <c r="L1454" s="23"/>
      <c r="M1454" s="37">
        <v>0</v>
      </c>
      <c r="N1454" s="23"/>
      <c r="O1454" s="22">
        <v>0</v>
      </c>
      <c r="P1454" s="23"/>
    </row>
    <row r="1455" spans="1:16" x14ac:dyDescent="0.2">
      <c r="A1455" s="70" t="s">
        <v>0</v>
      </c>
      <c r="B1455" s="23"/>
      <c r="C1455" s="70" t="s">
        <v>379</v>
      </c>
      <c r="D1455" s="23"/>
      <c r="E1455" s="70" t="s">
        <v>380</v>
      </c>
      <c r="F1455" s="23"/>
      <c r="G1455" s="23"/>
      <c r="H1455" s="23"/>
      <c r="I1455" s="23"/>
      <c r="J1455" s="23"/>
      <c r="K1455" s="61" t="s">
        <v>0</v>
      </c>
      <c r="L1455" s="23"/>
      <c r="M1455" s="61">
        <v>0</v>
      </c>
      <c r="N1455" s="23"/>
      <c r="O1455" s="62" t="s">
        <v>0</v>
      </c>
      <c r="P1455" s="23"/>
    </row>
    <row r="1456" spans="1:16" x14ac:dyDescent="0.2">
      <c r="A1456" s="99" t="s">
        <v>0</v>
      </c>
      <c r="B1456" s="23"/>
      <c r="C1456" s="99" t="s">
        <v>181</v>
      </c>
      <c r="D1456" s="23"/>
      <c r="E1456" s="23"/>
      <c r="F1456" s="23"/>
      <c r="G1456" s="23"/>
      <c r="H1456" s="23"/>
      <c r="I1456" s="23"/>
      <c r="J1456" s="23"/>
      <c r="K1456" s="100">
        <v>20500</v>
      </c>
      <c r="L1456" s="23"/>
      <c r="M1456" s="100">
        <v>13625</v>
      </c>
      <c r="N1456" s="23"/>
      <c r="O1456" s="101">
        <v>66.459999999999994</v>
      </c>
      <c r="P1456" s="23"/>
    </row>
    <row r="1457" spans="1:16" x14ac:dyDescent="0.2">
      <c r="A1457" s="99" t="s">
        <v>0</v>
      </c>
      <c r="B1457" s="23"/>
      <c r="C1457" s="99" t="s">
        <v>188</v>
      </c>
      <c r="D1457" s="23"/>
      <c r="E1457" s="23"/>
      <c r="F1457" s="23"/>
      <c r="G1457" s="23"/>
      <c r="H1457" s="23"/>
      <c r="I1457" s="23"/>
      <c r="J1457" s="23"/>
      <c r="K1457" s="100">
        <v>20500</v>
      </c>
      <c r="L1457" s="23"/>
      <c r="M1457" s="100">
        <v>13625</v>
      </c>
      <c r="N1457" s="23"/>
      <c r="O1457" s="101">
        <v>66.459999999999994</v>
      </c>
      <c r="P1457" s="23"/>
    </row>
    <row r="1458" spans="1:16" x14ac:dyDescent="0.2">
      <c r="A1458" s="89" t="s">
        <v>0</v>
      </c>
      <c r="B1458" s="23"/>
      <c r="C1458" s="89" t="s">
        <v>367</v>
      </c>
      <c r="D1458" s="23"/>
      <c r="E1458" s="89" t="s">
        <v>368</v>
      </c>
      <c r="F1458" s="23"/>
      <c r="G1458" s="23"/>
      <c r="H1458" s="23"/>
      <c r="I1458" s="23"/>
      <c r="J1458" s="23"/>
      <c r="K1458" s="37">
        <v>20500</v>
      </c>
      <c r="L1458" s="23"/>
      <c r="M1458" s="37">
        <v>13625</v>
      </c>
      <c r="N1458" s="23"/>
      <c r="O1458" s="22">
        <v>66.459999999999994</v>
      </c>
      <c r="P1458" s="23"/>
    </row>
    <row r="1459" spans="1:16" x14ac:dyDescent="0.2">
      <c r="A1459" s="70" t="s">
        <v>0</v>
      </c>
      <c r="B1459" s="23"/>
      <c r="C1459" s="70" t="s">
        <v>379</v>
      </c>
      <c r="D1459" s="23"/>
      <c r="E1459" s="70" t="s">
        <v>380</v>
      </c>
      <c r="F1459" s="23"/>
      <c r="G1459" s="23"/>
      <c r="H1459" s="23"/>
      <c r="I1459" s="23"/>
      <c r="J1459" s="23"/>
      <c r="K1459" s="61" t="s">
        <v>0</v>
      </c>
      <c r="L1459" s="23"/>
      <c r="M1459" s="61">
        <v>13625</v>
      </c>
      <c r="N1459" s="23"/>
      <c r="O1459" s="62" t="s">
        <v>0</v>
      </c>
      <c r="P1459" s="23"/>
    </row>
    <row r="1460" spans="1:16" x14ac:dyDescent="0.2">
      <c r="A1460" s="102"/>
      <c r="B1460" s="23"/>
      <c r="C1460" s="102" t="s">
        <v>875</v>
      </c>
      <c r="D1460" s="23"/>
      <c r="E1460" s="102" t="s">
        <v>876</v>
      </c>
      <c r="F1460" s="23"/>
      <c r="G1460" s="23"/>
      <c r="H1460" s="23"/>
      <c r="I1460" s="23"/>
      <c r="J1460" s="23"/>
      <c r="K1460" s="103">
        <v>1000</v>
      </c>
      <c r="L1460" s="23"/>
      <c r="M1460" s="103">
        <v>300</v>
      </c>
      <c r="N1460" s="23"/>
      <c r="O1460" s="104">
        <v>30</v>
      </c>
      <c r="P1460" s="23"/>
    </row>
    <row r="1461" spans="1:16" x14ac:dyDescent="0.2">
      <c r="A1461" s="99" t="s">
        <v>0</v>
      </c>
      <c r="B1461" s="23"/>
      <c r="C1461" s="99" t="s">
        <v>174</v>
      </c>
      <c r="D1461" s="23"/>
      <c r="E1461" s="23"/>
      <c r="F1461" s="23"/>
      <c r="G1461" s="23"/>
      <c r="H1461" s="23"/>
      <c r="I1461" s="23"/>
      <c r="J1461" s="23"/>
      <c r="K1461" s="100">
        <v>1000</v>
      </c>
      <c r="L1461" s="23"/>
      <c r="M1461" s="100">
        <v>300</v>
      </c>
      <c r="N1461" s="23"/>
      <c r="O1461" s="101">
        <v>30</v>
      </c>
      <c r="P1461" s="23"/>
    </row>
    <row r="1462" spans="1:16" x14ac:dyDescent="0.2">
      <c r="A1462" s="99" t="s">
        <v>0</v>
      </c>
      <c r="B1462" s="23"/>
      <c r="C1462" s="99" t="s">
        <v>175</v>
      </c>
      <c r="D1462" s="23"/>
      <c r="E1462" s="23"/>
      <c r="F1462" s="23"/>
      <c r="G1462" s="23"/>
      <c r="H1462" s="23"/>
      <c r="I1462" s="23"/>
      <c r="J1462" s="23"/>
      <c r="K1462" s="100">
        <v>1000</v>
      </c>
      <c r="L1462" s="23"/>
      <c r="M1462" s="100">
        <v>300</v>
      </c>
      <c r="N1462" s="23"/>
      <c r="O1462" s="101">
        <v>30</v>
      </c>
      <c r="P1462" s="23"/>
    </row>
    <row r="1463" spans="1:16" x14ac:dyDescent="0.2">
      <c r="A1463" s="89" t="s">
        <v>0</v>
      </c>
      <c r="B1463" s="23"/>
      <c r="C1463" s="89" t="s">
        <v>466</v>
      </c>
      <c r="D1463" s="23"/>
      <c r="E1463" s="89" t="s">
        <v>467</v>
      </c>
      <c r="F1463" s="23"/>
      <c r="G1463" s="23"/>
      <c r="H1463" s="23"/>
      <c r="I1463" s="23"/>
      <c r="J1463" s="23"/>
      <c r="K1463" s="37">
        <v>1000</v>
      </c>
      <c r="L1463" s="23"/>
      <c r="M1463" s="37">
        <v>300</v>
      </c>
      <c r="N1463" s="23"/>
      <c r="O1463" s="22">
        <v>30</v>
      </c>
      <c r="P1463" s="23"/>
    </row>
    <row r="1464" spans="1:16" x14ac:dyDescent="0.2">
      <c r="A1464" s="70" t="s">
        <v>0</v>
      </c>
      <c r="B1464" s="23"/>
      <c r="C1464" s="70" t="s">
        <v>851</v>
      </c>
      <c r="D1464" s="23"/>
      <c r="E1464" s="70" t="s">
        <v>852</v>
      </c>
      <c r="F1464" s="23"/>
      <c r="G1464" s="23"/>
      <c r="H1464" s="23"/>
      <c r="I1464" s="23"/>
      <c r="J1464" s="23"/>
      <c r="K1464" s="61" t="s">
        <v>0</v>
      </c>
      <c r="L1464" s="23"/>
      <c r="M1464" s="61">
        <v>300</v>
      </c>
      <c r="N1464" s="23"/>
      <c r="O1464" s="62" t="s">
        <v>0</v>
      </c>
      <c r="P1464" s="23"/>
    </row>
    <row r="1465" spans="1:16" x14ac:dyDescent="0.2">
      <c r="A1465" s="102"/>
      <c r="B1465" s="23"/>
      <c r="C1465" s="102" t="s">
        <v>877</v>
      </c>
      <c r="D1465" s="23"/>
      <c r="E1465" s="102" t="s">
        <v>878</v>
      </c>
      <c r="F1465" s="23"/>
      <c r="G1465" s="23"/>
      <c r="H1465" s="23"/>
      <c r="I1465" s="23"/>
      <c r="J1465" s="23"/>
      <c r="K1465" s="103">
        <v>8000</v>
      </c>
      <c r="L1465" s="23"/>
      <c r="M1465" s="103">
        <v>8000</v>
      </c>
      <c r="N1465" s="23"/>
      <c r="O1465" s="104">
        <v>100</v>
      </c>
      <c r="P1465" s="23"/>
    </row>
    <row r="1466" spans="1:16" x14ac:dyDescent="0.2">
      <c r="A1466" s="99" t="s">
        <v>0</v>
      </c>
      <c r="B1466" s="23"/>
      <c r="C1466" s="99" t="s">
        <v>174</v>
      </c>
      <c r="D1466" s="23"/>
      <c r="E1466" s="23"/>
      <c r="F1466" s="23"/>
      <c r="G1466" s="23"/>
      <c r="H1466" s="23"/>
      <c r="I1466" s="23"/>
      <c r="J1466" s="23"/>
      <c r="K1466" s="100">
        <v>8000</v>
      </c>
      <c r="L1466" s="23"/>
      <c r="M1466" s="100">
        <v>8000</v>
      </c>
      <c r="N1466" s="23"/>
      <c r="O1466" s="101">
        <v>100</v>
      </c>
      <c r="P1466" s="23"/>
    </row>
    <row r="1467" spans="1:16" x14ac:dyDescent="0.2">
      <c r="A1467" s="99" t="s">
        <v>0</v>
      </c>
      <c r="B1467" s="23"/>
      <c r="C1467" s="99" t="s">
        <v>175</v>
      </c>
      <c r="D1467" s="23"/>
      <c r="E1467" s="23"/>
      <c r="F1467" s="23"/>
      <c r="G1467" s="23"/>
      <c r="H1467" s="23"/>
      <c r="I1467" s="23"/>
      <c r="J1467" s="23"/>
      <c r="K1467" s="100">
        <v>8000</v>
      </c>
      <c r="L1467" s="23"/>
      <c r="M1467" s="100">
        <v>8000</v>
      </c>
      <c r="N1467" s="23"/>
      <c r="O1467" s="101">
        <v>100</v>
      </c>
      <c r="P1467" s="23"/>
    </row>
    <row r="1468" spans="1:16" x14ac:dyDescent="0.2">
      <c r="A1468" s="89" t="s">
        <v>0</v>
      </c>
      <c r="B1468" s="23"/>
      <c r="C1468" s="89" t="s">
        <v>367</v>
      </c>
      <c r="D1468" s="23"/>
      <c r="E1468" s="89" t="s">
        <v>368</v>
      </c>
      <c r="F1468" s="23"/>
      <c r="G1468" s="23"/>
      <c r="H1468" s="23"/>
      <c r="I1468" s="23"/>
      <c r="J1468" s="23"/>
      <c r="K1468" s="37">
        <v>8000</v>
      </c>
      <c r="L1468" s="23"/>
      <c r="M1468" s="37">
        <v>8000</v>
      </c>
      <c r="N1468" s="23"/>
      <c r="O1468" s="22">
        <v>100</v>
      </c>
      <c r="P1468" s="23"/>
    </row>
    <row r="1469" spans="1:16" x14ac:dyDescent="0.2">
      <c r="A1469" s="70" t="s">
        <v>0</v>
      </c>
      <c r="B1469" s="23"/>
      <c r="C1469" s="70" t="s">
        <v>379</v>
      </c>
      <c r="D1469" s="23"/>
      <c r="E1469" s="70" t="s">
        <v>380</v>
      </c>
      <c r="F1469" s="23"/>
      <c r="G1469" s="23"/>
      <c r="H1469" s="23"/>
      <c r="I1469" s="23"/>
      <c r="J1469" s="23"/>
      <c r="K1469" s="61" t="s">
        <v>0</v>
      </c>
      <c r="L1469" s="23"/>
      <c r="M1469" s="61">
        <v>8000</v>
      </c>
      <c r="N1469" s="23"/>
      <c r="O1469" s="62" t="s">
        <v>0</v>
      </c>
      <c r="P1469" s="23"/>
    </row>
    <row r="1470" spans="1:16" x14ac:dyDescent="0.2">
      <c r="A1470" s="105" t="s">
        <v>0</v>
      </c>
      <c r="B1470" s="23"/>
      <c r="C1470" s="105" t="s">
        <v>879</v>
      </c>
      <c r="D1470" s="23"/>
      <c r="E1470" s="105" t="s">
        <v>880</v>
      </c>
      <c r="F1470" s="23"/>
      <c r="G1470" s="23"/>
      <c r="H1470" s="23"/>
      <c r="I1470" s="23"/>
      <c r="J1470" s="23"/>
      <c r="K1470" s="107">
        <v>690000</v>
      </c>
      <c r="L1470" s="23"/>
      <c r="M1470" s="107">
        <v>680576</v>
      </c>
      <c r="N1470" s="23"/>
      <c r="O1470" s="108">
        <v>98.63</v>
      </c>
      <c r="P1470" s="23"/>
    </row>
    <row r="1471" spans="1:16" x14ac:dyDescent="0.2">
      <c r="A1471" s="102"/>
      <c r="B1471" s="23"/>
      <c r="C1471" s="102" t="s">
        <v>881</v>
      </c>
      <c r="D1471" s="23"/>
      <c r="E1471" s="102" t="s">
        <v>882</v>
      </c>
      <c r="F1471" s="23"/>
      <c r="G1471" s="23"/>
      <c r="H1471" s="23"/>
      <c r="I1471" s="23"/>
      <c r="J1471" s="23"/>
      <c r="K1471" s="103">
        <v>34000</v>
      </c>
      <c r="L1471" s="23"/>
      <c r="M1471" s="103">
        <v>33576</v>
      </c>
      <c r="N1471" s="23"/>
      <c r="O1471" s="104">
        <v>98.75</v>
      </c>
      <c r="P1471" s="23"/>
    </row>
    <row r="1472" spans="1:16" x14ac:dyDescent="0.2">
      <c r="A1472" s="99" t="s">
        <v>0</v>
      </c>
      <c r="B1472" s="23"/>
      <c r="C1472" s="99" t="s">
        <v>174</v>
      </c>
      <c r="D1472" s="23"/>
      <c r="E1472" s="23"/>
      <c r="F1472" s="23"/>
      <c r="G1472" s="23"/>
      <c r="H1472" s="23"/>
      <c r="I1472" s="23"/>
      <c r="J1472" s="23"/>
      <c r="K1472" s="100">
        <v>34000</v>
      </c>
      <c r="L1472" s="23"/>
      <c r="M1472" s="100">
        <v>33576</v>
      </c>
      <c r="N1472" s="23"/>
      <c r="O1472" s="101">
        <v>98.75</v>
      </c>
      <c r="P1472" s="23"/>
    </row>
    <row r="1473" spans="1:16" x14ac:dyDescent="0.2">
      <c r="A1473" s="99" t="s">
        <v>0</v>
      </c>
      <c r="B1473" s="23"/>
      <c r="C1473" s="99" t="s">
        <v>175</v>
      </c>
      <c r="D1473" s="23"/>
      <c r="E1473" s="23"/>
      <c r="F1473" s="23"/>
      <c r="G1473" s="23"/>
      <c r="H1473" s="23"/>
      <c r="I1473" s="23"/>
      <c r="J1473" s="23"/>
      <c r="K1473" s="100">
        <v>34000</v>
      </c>
      <c r="L1473" s="23"/>
      <c r="M1473" s="100">
        <v>33576</v>
      </c>
      <c r="N1473" s="23"/>
      <c r="O1473" s="101">
        <v>98.75</v>
      </c>
      <c r="P1473" s="23"/>
    </row>
    <row r="1474" spans="1:16" x14ac:dyDescent="0.2">
      <c r="A1474" s="89" t="s">
        <v>0</v>
      </c>
      <c r="B1474" s="23"/>
      <c r="C1474" s="89" t="s">
        <v>327</v>
      </c>
      <c r="D1474" s="23"/>
      <c r="E1474" s="89" t="s">
        <v>328</v>
      </c>
      <c r="F1474" s="23"/>
      <c r="G1474" s="23"/>
      <c r="H1474" s="23"/>
      <c r="I1474" s="23"/>
      <c r="J1474" s="23"/>
      <c r="K1474" s="37">
        <v>34000</v>
      </c>
      <c r="L1474" s="23"/>
      <c r="M1474" s="37">
        <v>33576</v>
      </c>
      <c r="N1474" s="23"/>
      <c r="O1474" s="22">
        <v>98.75</v>
      </c>
      <c r="P1474" s="23"/>
    </row>
    <row r="1475" spans="1:16" x14ac:dyDescent="0.2">
      <c r="A1475" s="70" t="s">
        <v>0</v>
      </c>
      <c r="B1475" s="23"/>
      <c r="C1475" s="70" t="s">
        <v>442</v>
      </c>
      <c r="D1475" s="23"/>
      <c r="E1475" s="70" t="s">
        <v>443</v>
      </c>
      <c r="F1475" s="23"/>
      <c r="G1475" s="23"/>
      <c r="H1475" s="23"/>
      <c r="I1475" s="23"/>
      <c r="J1475" s="23"/>
      <c r="K1475" s="61" t="s">
        <v>0</v>
      </c>
      <c r="L1475" s="23"/>
      <c r="M1475" s="61">
        <v>33576</v>
      </c>
      <c r="N1475" s="23"/>
      <c r="O1475" s="62" t="s">
        <v>0</v>
      </c>
      <c r="P1475" s="23"/>
    </row>
    <row r="1476" spans="1:16" ht="35.25" customHeight="1" x14ac:dyDescent="0.2">
      <c r="A1476" s="102"/>
      <c r="B1476" s="23"/>
      <c r="C1476" s="102" t="s">
        <v>883</v>
      </c>
      <c r="D1476" s="23"/>
      <c r="E1476" s="112" t="s">
        <v>884</v>
      </c>
      <c r="F1476" s="52"/>
      <c r="G1476" s="52"/>
      <c r="H1476" s="52"/>
      <c r="I1476" s="52"/>
      <c r="J1476" s="52"/>
      <c r="K1476" s="103">
        <v>655000</v>
      </c>
      <c r="L1476" s="23"/>
      <c r="M1476" s="103">
        <v>647000</v>
      </c>
      <c r="N1476" s="23"/>
      <c r="O1476" s="104">
        <v>98.78</v>
      </c>
      <c r="P1476" s="23"/>
    </row>
    <row r="1477" spans="1:16" x14ac:dyDescent="0.2">
      <c r="A1477" s="99" t="s">
        <v>0</v>
      </c>
      <c r="B1477" s="23"/>
      <c r="C1477" s="99" t="s">
        <v>174</v>
      </c>
      <c r="D1477" s="23"/>
      <c r="E1477" s="23"/>
      <c r="F1477" s="23"/>
      <c r="G1477" s="23"/>
      <c r="H1477" s="23"/>
      <c r="I1477" s="23"/>
      <c r="J1477" s="23"/>
      <c r="K1477" s="100">
        <v>655000</v>
      </c>
      <c r="L1477" s="23"/>
      <c r="M1477" s="100">
        <v>647000</v>
      </c>
      <c r="N1477" s="23"/>
      <c r="O1477" s="101">
        <v>98.78</v>
      </c>
      <c r="P1477" s="23"/>
    </row>
    <row r="1478" spans="1:16" x14ac:dyDescent="0.2">
      <c r="A1478" s="99" t="s">
        <v>0</v>
      </c>
      <c r="B1478" s="23"/>
      <c r="C1478" s="99" t="s">
        <v>175</v>
      </c>
      <c r="D1478" s="23"/>
      <c r="E1478" s="23"/>
      <c r="F1478" s="23"/>
      <c r="G1478" s="23"/>
      <c r="H1478" s="23"/>
      <c r="I1478" s="23"/>
      <c r="J1478" s="23"/>
      <c r="K1478" s="100">
        <v>655000</v>
      </c>
      <c r="L1478" s="23"/>
      <c r="M1478" s="100">
        <v>647000</v>
      </c>
      <c r="N1478" s="23"/>
      <c r="O1478" s="101">
        <v>98.78</v>
      </c>
      <c r="P1478" s="23"/>
    </row>
    <row r="1479" spans="1:16" x14ac:dyDescent="0.2">
      <c r="A1479" s="89" t="s">
        <v>0</v>
      </c>
      <c r="B1479" s="23"/>
      <c r="C1479" s="89" t="s">
        <v>885</v>
      </c>
      <c r="D1479" s="23"/>
      <c r="E1479" s="89" t="s">
        <v>886</v>
      </c>
      <c r="F1479" s="23"/>
      <c r="G1479" s="23"/>
      <c r="H1479" s="23"/>
      <c r="I1479" s="23"/>
      <c r="J1479" s="23"/>
      <c r="K1479" s="37">
        <v>600000</v>
      </c>
      <c r="L1479" s="23"/>
      <c r="M1479" s="37">
        <v>600000</v>
      </c>
      <c r="N1479" s="23"/>
      <c r="O1479" s="22">
        <v>100</v>
      </c>
      <c r="P1479" s="23"/>
    </row>
    <row r="1480" spans="1:16" x14ac:dyDescent="0.2">
      <c r="A1480" s="70" t="s">
        <v>0</v>
      </c>
      <c r="B1480" s="23"/>
      <c r="C1480" s="70" t="s">
        <v>887</v>
      </c>
      <c r="D1480" s="23"/>
      <c r="E1480" s="70" t="s">
        <v>888</v>
      </c>
      <c r="F1480" s="23"/>
      <c r="G1480" s="23"/>
      <c r="H1480" s="23"/>
      <c r="I1480" s="23"/>
      <c r="J1480" s="23"/>
      <c r="K1480" s="61" t="s">
        <v>0</v>
      </c>
      <c r="L1480" s="23"/>
      <c r="M1480" s="61">
        <v>600000</v>
      </c>
      <c r="N1480" s="23"/>
      <c r="O1480" s="62" t="s">
        <v>0</v>
      </c>
      <c r="P1480" s="23"/>
    </row>
    <row r="1481" spans="1:16" x14ac:dyDescent="0.2">
      <c r="A1481" s="89" t="s">
        <v>0</v>
      </c>
      <c r="B1481" s="23"/>
      <c r="C1481" s="89" t="s">
        <v>333</v>
      </c>
      <c r="D1481" s="23"/>
      <c r="E1481" s="89" t="s">
        <v>334</v>
      </c>
      <c r="F1481" s="23"/>
      <c r="G1481" s="23"/>
      <c r="H1481" s="23"/>
      <c r="I1481" s="23"/>
      <c r="J1481" s="23"/>
      <c r="K1481" s="37">
        <v>55000</v>
      </c>
      <c r="L1481" s="23"/>
      <c r="M1481" s="37">
        <v>47000</v>
      </c>
      <c r="N1481" s="23"/>
      <c r="O1481" s="22">
        <v>85.45</v>
      </c>
      <c r="P1481" s="23"/>
    </row>
    <row r="1482" spans="1:16" x14ac:dyDescent="0.2">
      <c r="A1482" s="70" t="s">
        <v>0</v>
      </c>
      <c r="B1482" s="23"/>
      <c r="C1482" s="70" t="s">
        <v>335</v>
      </c>
      <c r="D1482" s="23"/>
      <c r="E1482" s="70" t="s">
        <v>336</v>
      </c>
      <c r="F1482" s="23"/>
      <c r="G1482" s="23"/>
      <c r="H1482" s="23"/>
      <c r="I1482" s="23"/>
      <c r="J1482" s="23"/>
      <c r="K1482" s="61" t="s">
        <v>0</v>
      </c>
      <c r="L1482" s="23"/>
      <c r="M1482" s="61">
        <v>47000</v>
      </c>
      <c r="N1482" s="23"/>
      <c r="O1482" s="62" t="s">
        <v>0</v>
      </c>
      <c r="P1482" s="23"/>
    </row>
    <row r="1483" spans="1:16" x14ac:dyDescent="0.2">
      <c r="A1483" s="102"/>
      <c r="B1483" s="23"/>
      <c r="C1483" s="102" t="s">
        <v>889</v>
      </c>
      <c r="D1483" s="23"/>
      <c r="E1483" s="102" t="s">
        <v>890</v>
      </c>
      <c r="F1483" s="23"/>
      <c r="G1483" s="23"/>
      <c r="H1483" s="23"/>
      <c r="I1483" s="23"/>
      <c r="J1483" s="23"/>
      <c r="K1483" s="103">
        <v>1000</v>
      </c>
      <c r="L1483" s="23"/>
      <c r="M1483" s="103">
        <v>0</v>
      </c>
      <c r="N1483" s="23"/>
      <c r="O1483" s="104">
        <v>0</v>
      </c>
      <c r="P1483" s="23"/>
    </row>
    <row r="1484" spans="1:16" x14ac:dyDescent="0.2">
      <c r="A1484" s="99" t="s">
        <v>0</v>
      </c>
      <c r="B1484" s="23"/>
      <c r="C1484" s="99" t="s">
        <v>174</v>
      </c>
      <c r="D1484" s="23"/>
      <c r="E1484" s="23"/>
      <c r="F1484" s="23"/>
      <c r="G1484" s="23"/>
      <c r="H1484" s="23"/>
      <c r="I1484" s="23"/>
      <c r="J1484" s="23"/>
      <c r="K1484" s="100">
        <v>1000</v>
      </c>
      <c r="L1484" s="23"/>
      <c r="M1484" s="100">
        <v>0</v>
      </c>
      <c r="N1484" s="23"/>
      <c r="O1484" s="101">
        <v>0</v>
      </c>
      <c r="P1484" s="23"/>
    </row>
    <row r="1485" spans="1:16" x14ac:dyDescent="0.2">
      <c r="A1485" s="99" t="s">
        <v>0</v>
      </c>
      <c r="B1485" s="23"/>
      <c r="C1485" s="99" t="s">
        <v>175</v>
      </c>
      <c r="D1485" s="23"/>
      <c r="E1485" s="23"/>
      <c r="F1485" s="23"/>
      <c r="G1485" s="23"/>
      <c r="H1485" s="23"/>
      <c r="I1485" s="23"/>
      <c r="J1485" s="23"/>
      <c r="K1485" s="100">
        <v>1000</v>
      </c>
      <c r="L1485" s="23"/>
      <c r="M1485" s="100">
        <v>0</v>
      </c>
      <c r="N1485" s="23"/>
      <c r="O1485" s="101">
        <v>0</v>
      </c>
      <c r="P1485" s="23"/>
    </row>
    <row r="1486" spans="1:16" x14ac:dyDescent="0.2">
      <c r="A1486" s="89" t="s">
        <v>0</v>
      </c>
      <c r="B1486" s="23"/>
      <c r="C1486" s="89" t="s">
        <v>891</v>
      </c>
      <c r="D1486" s="23"/>
      <c r="E1486" s="89" t="s">
        <v>892</v>
      </c>
      <c r="F1486" s="23"/>
      <c r="G1486" s="23"/>
      <c r="H1486" s="23"/>
      <c r="I1486" s="23"/>
      <c r="J1486" s="23"/>
      <c r="K1486" s="37">
        <v>1000</v>
      </c>
      <c r="L1486" s="23"/>
      <c r="M1486" s="37">
        <v>0</v>
      </c>
      <c r="N1486" s="23"/>
      <c r="O1486" s="22">
        <v>0</v>
      </c>
      <c r="P1486" s="23"/>
    </row>
    <row r="1487" spans="1:16" x14ac:dyDescent="0.2">
      <c r="A1487" s="70" t="s">
        <v>0</v>
      </c>
      <c r="B1487" s="23"/>
      <c r="C1487" s="70" t="s">
        <v>893</v>
      </c>
      <c r="D1487" s="23"/>
      <c r="E1487" s="70" t="s">
        <v>894</v>
      </c>
      <c r="F1487" s="23"/>
      <c r="G1487" s="23"/>
      <c r="H1487" s="23"/>
      <c r="I1487" s="23"/>
      <c r="J1487" s="23"/>
      <c r="K1487" s="61" t="s">
        <v>0</v>
      </c>
      <c r="L1487" s="23"/>
      <c r="M1487" s="61">
        <v>0</v>
      </c>
      <c r="N1487" s="23"/>
      <c r="O1487" s="62" t="s">
        <v>0</v>
      </c>
      <c r="P1487" s="23"/>
    </row>
    <row r="1488" spans="1:16" x14ac:dyDescent="0.2">
      <c r="A1488" s="105" t="s">
        <v>0</v>
      </c>
      <c r="B1488" s="23"/>
      <c r="C1488" s="105" t="s">
        <v>895</v>
      </c>
      <c r="D1488" s="23"/>
      <c r="E1488" s="105" t="s">
        <v>896</v>
      </c>
      <c r="F1488" s="23"/>
      <c r="G1488" s="23"/>
      <c r="H1488" s="23"/>
      <c r="I1488" s="23"/>
      <c r="J1488" s="23"/>
      <c r="K1488" s="107">
        <v>606013.80000000005</v>
      </c>
      <c r="L1488" s="23"/>
      <c r="M1488" s="107">
        <v>600821.29</v>
      </c>
      <c r="N1488" s="23"/>
      <c r="O1488" s="108">
        <v>99.14</v>
      </c>
      <c r="P1488" s="23"/>
    </row>
    <row r="1489" spans="1:16" ht="33.75" customHeight="1" x14ac:dyDescent="0.2">
      <c r="A1489" s="102"/>
      <c r="B1489" s="23"/>
      <c r="C1489" s="102" t="s">
        <v>897</v>
      </c>
      <c r="D1489" s="23"/>
      <c r="E1489" s="112" t="s">
        <v>898</v>
      </c>
      <c r="F1489" s="52"/>
      <c r="G1489" s="52"/>
      <c r="H1489" s="52"/>
      <c r="I1489" s="52"/>
      <c r="J1489" s="52"/>
      <c r="K1489" s="103">
        <v>361013.8</v>
      </c>
      <c r="L1489" s="23"/>
      <c r="M1489" s="103">
        <v>360013.8</v>
      </c>
      <c r="N1489" s="23"/>
      <c r="O1489" s="104">
        <v>99.72</v>
      </c>
      <c r="P1489" s="23"/>
    </row>
    <row r="1490" spans="1:16" x14ac:dyDescent="0.2">
      <c r="A1490" s="99" t="s">
        <v>0</v>
      </c>
      <c r="B1490" s="23"/>
      <c r="C1490" s="99" t="s">
        <v>174</v>
      </c>
      <c r="D1490" s="23"/>
      <c r="E1490" s="23"/>
      <c r="F1490" s="23"/>
      <c r="G1490" s="23"/>
      <c r="H1490" s="23"/>
      <c r="I1490" s="23"/>
      <c r="J1490" s="23"/>
      <c r="K1490" s="100">
        <v>361013.8</v>
      </c>
      <c r="L1490" s="23"/>
      <c r="M1490" s="100">
        <v>360013.8</v>
      </c>
      <c r="N1490" s="23"/>
      <c r="O1490" s="101">
        <v>99.72</v>
      </c>
      <c r="P1490" s="23"/>
    </row>
    <row r="1491" spans="1:16" x14ac:dyDescent="0.2">
      <c r="A1491" s="99" t="s">
        <v>0</v>
      </c>
      <c r="B1491" s="23"/>
      <c r="C1491" s="99" t="s">
        <v>175</v>
      </c>
      <c r="D1491" s="23"/>
      <c r="E1491" s="23"/>
      <c r="F1491" s="23"/>
      <c r="G1491" s="23"/>
      <c r="H1491" s="23"/>
      <c r="I1491" s="23"/>
      <c r="J1491" s="23"/>
      <c r="K1491" s="100">
        <v>361013.8</v>
      </c>
      <c r="L1491" s="23"/>
      <c r="M1491" s="100">
        <v>360013.8</v>
      </c>
      <c r="N1491" s="23"/>
      <c r="O1491" s="101">
        <v>99.72</v>
      </c>
      <c r="P1491" s="23"/>
    </row>
    <row r="1492" spans="1:16" x14ac:dyDescent="0.2">
      <c r="A1492" s="89" t="s">
        <v>0</v>
      </c>
      <c r="B1492" s="23"/>
      <c r="C1492" s="89" t="s">
        <v>333</v>
      </c>
      <c r="D1492" s="23"/>
      <c r="E1492" s="89" t="s">
        <v>334</v>
      </c>
      <c r="F1492" s="23"/>
      <c r="G1492" s="23"/>
      <c r="H1492" s="23"/>
      <c r="I1492" s="23"/>
      <c r="J1492" s="23"/>
      <c r="K1492" s="37">
        <v>361013.8</v>
      </c>
      <c r="L1492" s="23"/>
      <c r="M1492" s="37">
        <v>360013.8</v>
      </c>
      <c r="N1492" s="23"/>
      <c r="O1492" s="22">
        <v>99.72</v>
      </c>
      <c r="P1492" s="23"/>
    </row>
    <row r="1493" spans="1:16" x14ac:dyDescent="0.2">
      <c r="A1493" s="70" t="s">
        <v>0</v>
      </c>
      <c r="B1493" s="23"/>
      <c r="C1493" s="70" t="s">
        <v>335</v>
      </c>
      <c r="D1493" s="23"/>
      <c r="E1493" s="70" t="s">
        <v>336</v>
      </c>
      <c r="F1493" s="23"/>
      <c r="G1493" s="23"/>
      <c r="H1493" s="23"/>
      <c r="I1493" s="23"/>
      <c r="J1493" s="23"/>
      <c r="K1493" s="61" t="s">
        <v>0</v>
      </c>
      <c r="L1493" s="23"/>
      <c r="M1493" s="61">
        <v>360013.8</v>
      </c>
      <c r="N1493" s="23"/>
      <c r="O1493" s="62" t="s">
        <v>0</v>
      </c>
      <c r="P1493" s="23"/>
    </row>
    <row r="1494" spans="1:16" x14ac:dyDescent="0.2">
      <c r="A1494" s="102"/>
      <c r="B1494" s="23"/>
      <c r="C1494" s="102" t="s">
        <v>899</v>
      </c>
      <c r="D1494" s="23"/>
      <c r="E1494" s="102" t="s">
        <v>900</v>
      </c>
      <c r="F1494" s="23"/>
      <c r="G1494" s="23"/>
      <c r="H1494" s="23"/>
      <c r="I1494" s="23"/>
      <c r="J1494" s="23"/>
      <c r="K1494" s="103">
        <v>245000</v>
      </c>
      <c r="L1494" s="23"/>
      <c r="M1494" s="103">
        <v>240807.49</v>
      </c>
      <c r="N1494" s="23"/>
      <c r="O1494" s="104">
        <v>98.29</v>
      </c>
      <c r="P1494" s="23"/>
    </row>
    <row r="1495" spans="1:16" x14ac:dyDescent="0.2">
      <c r="A1495" s="99" t="s">
        <v>0</v>
      </c>
      <c r="B1495" s="23"/>
      <c r="C1495" s="99" t="s">
        <v>192</v>
      </c>
      <c r="D1495" s="23"/>
      <c r="E1495" s="23"/>
      <c r="F1495" s="23"/>
      <c r="G1495" s="23"/>
      <c r="H1495" s="23"/>
      <c r="I1495" s="23"/>
      <c r="J1495" s="23"/>
      <c r="K1495" s="100">
        <v>245000</v>
      </c>
      <c r="L1495" s="23"/>
      <c r="M1495" s="100">
        <v>240807.49</v>
      </c>
      <c r="N1495" s="23"/>
      <c r="O1495" s="101">
        <v>98.29</v>
      </c>
      <c r="P1495" s="23"/>
    </row>
    <row r="1496" spans="1:16" x14ac:dyDescent="0.2">
      <c r="A1496" s="99" t="s">
        <v>0</v>
      </c>
      <c r="B1496" s="23"/>
      <c r="C1496" s="99" t="s">
        <v>199</v>
      </c>
      <c r="D1496" s="23"/>
      <c r="E1496" s="23"/>
      <c r="F1496" s="23"/>
      <c r="G1496" s="23"/>
      <c r="H1496" s="23"/>
      <c r="I1496" s="23"/>
      <c r="J1496" s="23"/>
      <c r="K1496" s="100">
        <v>245000</v>
      </c>
      <c r="L1496" s="23"/>
      <c r="M1496" s="100">
        <v>240807.49</v>
      </c>
      <c r="N1496" s="23"/>
      <c r="O1496" s="101">
        <v>98.29</v>
      </c>
      <c r="P1496" s="23"/>
    </row>
    <row r="1497" spans="1:16" x14ac:dyDescent="0.2">
      <c r="A1497" s="89" t="s">
        <v>0</v>
      </c>
      <c r="B1497" s="23"/>
      <c r="C1497" s="89" t="s">
        <v>367</v>
      </c>
      <c r="D1497" s="23"/>
      <c r="E1497" s="89" t="s">
        <v>368</v>
      </c>
      <c r="F1497" s="23"/>
      <c r="G1497" s="23"/>
      <c r="H1497" s="23"/>
      <c r="I1497" s="23"/>
      <c r="J1497" s="23"/>
      <c r="K1497" s="37">
        <v>235000</v>
      </c>
      <c r="L1497" s="23"/>
      <c r="M1497" s="37">
        <v>234027.5</v>
      </c>
      <c r="N1497" s="23"/>
      <c r="O1497" s="22">
        <v>99.59</v>
      </c>
      <c r="P1497" s="23"/>
    </row>
    <row r="1498" spans="1:16" x14ac:dyDescent="0.2">
      <c r="A1498" s="70" t="s">
        <v>0</v>
      </c>
      <c r="B1498" s="23"/>
      <c r="C1498" s="70" t="s">
        <v>379</v>
      </c>
      <c r="D1498" s="23"/>
      <c r="E1498" s="70" t="s">
        <v>380</v>
      </c>
      <c r="F1498" s="23"/>
      <c r="G1498" s="23"/>
      <c r="H1498" s="23"/>
      <c r="I1498" s="23"/>
      <c r="J1498" s="23"/>
      <c r="K1498" s="61" t="s">
        <v>0</v>
      </c>
      <c r="L1498" s="23"/>
      <c r="M1498" s="61">
        <v>234027.5</v>
      </c>
      <c r="N1498" s="23"/>
      <c r="O1498" s="62" t="s">
        <v>0</v>
      </c>
      <c r="P1498" s="23"/>
    </row>
    <row r="1499" spans="1:16" x14ac:dyDescent="0.2">
      <c r="A1499" s="89" t="s">
        <v>0</v>
      </c>
      <c r="B1499" s="23"/>
      <c r="C1499" s="89" t="s">
        <v>327</v>
      </c>
      <c r="D1499" s="23"/>
      <c r="E1499" s="89" t="s">
        <v>328</v>
      </c>
      <c r="F1499" s="23"/>
      <c r="G1499" s="23"/>
      <c r="H1499" s="23"/>
      <c r="I1499" s="23"/>
      <c r="J1499" s="23"/>
      <c r="K1499" s="37">
        <v>10000</v>
      </c>
      <c r="L1499" s="23"/>
      <c r="M1499" s="37">
        <v>6779.99</v>
      </c>
      <c r="N1499" s="23"/>
      <c r="O1499" s="22">
        <v>67.8</v>
      </c>
      <c r="P1499" s="23"/>
    </row>
    <row r="1500" spans="1:16" x14ac:dyDescent="0.2">
      <c r="A1500" s="70" t="s">
        <v>0</v>
      </c>
      <c r="B1500" s="23"/>
      <c r="C1500" s="70" t="s">
        <v>598</v>
      </c>
      <c r="D1500" s="23"/>
      <c r="E1500" s="70" t="s">
        <v>599</v>
      </c>
      <c r="F1500" s="23"/>
      <c r="G1500" s="23"/>
      <c r="H1500" s="23"/>
      <c r="I1500" s="23"/>
      <c r="J1500" s="23"/>
      <c r="K1500" s="61" t="s">
        <v>0</v>
      </c>
      <c r="L1500" s="23"/>
      <c r="M1500" s="61">
        <v>6779.99</v>
      </c>
      <c r="N1500" s="23"/>
      <c r="O1500" s="62" t="s">
        <v>0</v>
      </c>
      <c r="P1500" s="23"/>
    </row>
    <row r="1501" spans="1:16" x14ac:dyDescent="0.2">
      <c r="A1501" s="105" t="s">
        <v>0</v>
      </c>
      <c r="B1501" s="23"/>
      <c r="C1501" s="105" t="s">
        <v>901</v>
      </c>
      <c r="D1501" s="23"/>
      <c r="E1501" s="105" t="s">
        <v>902</v>
      </c>
      <c r="F1501" s="23"/>
      <c r="G1501" s="23"/>
      <c r="H1501" s="23"/>
      <c r="I1501" s="23"/>
      <c r="J1501" s="23"/>
      <c r="K1501" s="107">
        <v>6676000</v>
      </c>
      <c r="L1501" s="23"/>
      <c r="M1501" s="107">
        <v>6575704.6399999997</v>
      </c>
      <c r="N1501" s="23"/>
      <c r="O1501" s="108">
        <v>98.5</v>
      </c>
      <c r="P1501" s="23"/>
    </row>
    <row r="1502" spans="1:16" x14ac:dyDescent="0.2">
      <c r="A1502" s="102"/>
      <c r="B1502" s="23"/>
      <c r="C1502" s="102" t="s">
        <v>903</v>
      </c>
      <c r="D1502" s="23"/>
      <c r="E1502" s="102" t="s">
        <v>904</v>
      </c>
      <c r="F1502" s="23"/>
      <c r="G1502" s="23"/>
      <c r="H1502" s="23"/>
      <c r="I1502" s="23"/>
      <c r="J1502" s="23"/>
      <c r="K1502" s="103">
        <v>500000</v>
      </c>
      <c r="L1502" s="23"/>
      <c r="M1502" s="103">
        <v>500000</v>
      </c>
      <c r="N1502" s="23"/>
      <c r="O1502" s="104">
        <v>100</v>
      </c>
      <c r="P1502" s="23"/>
    </row>
    <row r="1503" spans="1:16" x14ac:dyDescent="0.2">
      <c r="A1503" s="99" t="s">
        <v>0</v>
      </c>
      <c r="B1503" s="23"/>
      <c r="C1503" s="99" t="s">
        <v>192</v>
      </c>
      <c r="D1503" s="23"/>
      <c r="E1503" s="23"/>
      <c r="F1503" s="23"/>
      <c r="G1503" s="23"/>
      <c r="H1503" s="23"/>
      <c r="I1503" s="23"/>
      <c r="J1503" s="23"/>
      <c r="K1503" s="100">
        <v>500000</v>
      </c>
      <c r="L1503" s="23"/>
      <c r="M1503" s="100">
        <v>500000</v>
      </c>
      <c r="N1503" s="23"/>
      <c r="O1503" s="101">
        <v>100</v>
      </c>
      <c r="P1503" s="23"/>
    </row>
    <row r="1504" spans="1:16" x14ac:dyDescent="0.2">
      <c r="A1504" s="99" t="s">
        <v>0</v>
      </c>
      <c r="B1504" s="23"/>
      <c r="C1504" s="99" t="s">
        <v>199</v>
      </c>
      <c r="D1504" s="23"/>
      <c r="E1504" s="23"/>
      <c r="F1504" s="23"/>
      <c r="G1504" s="23"/>
      <c r="H1504" s="23"/>
      <c r="I1504" s="23"/>
      <c r="J1504" s="23"/>
      <c r="K1504" s="100">
        <v>500000</v>
      </c>
      <c r="L1504" s="23"/>
      <c r="M1504" s="100">
        <v>500000</v>
      </c>
      <c r="N1504" s="23"/>
      <c r="O1504" s="101">
        <v>100</v>
      </c>
      <c r="P1504" s="23"/>
    </row>
    <row r="1505" spans="1:16" x14ac:dyDescent="0.2">
      <c r="A1505" s="89" t="s">
        <v>0</v>
      </c>
      <c r="B1505" s="23"/>
      <c r="C1505" s="89" t="s">
        <v>885</v>
      </c>
      <c r="D1505" s="23"/>
      <c r="E1505" s="89" t="s">
        <v>886</v>
      </c>
      <c r="F1505" s="23"/>
      <c r="G1505" s="23"/>
      <c r="H1505" s="23"/>
      <c r="I1505" s="23"/>
      <c r="J1505" s="23"/>
      <c r="K1505" s="37">
        <v>500000</v>
      </c>
      <c r="L1505" s="23"/>
      <c r="M1505" s="37">
        <v>500000</v>
      </c>
      <c r="N1505" s="23"/>
      <c r="O1505" s="22">
        <v>100</v>
      </c>
      <c r="P1505" s="23"/>
    </row>
    <row r="1506" spans="1:16" x14ac:dyDescent="0.2">
      <c r="A1506" s="70" t="s">
        <v>0</v>
      </c>
      <c r="B1506" s="23"/>
      <c r="C1506" s="70" t="s">
        <v>905</v>
      </c>
      <c r="D1506" s="23"/>
      <c r="E1506" s="70" t="s">
        <v>906</v>
      </c>
      <c r="F1506" s="23"/>
      <c r="G1506" s="23"/>
      <c r="H1506" s="23"/>
      <c r="I1506" s="23"/>
      <c r="J1506" s="23"/>
      <c r="K1506" s="61" t="s">
        <v>0</v>
      </c>
      <c r="L1506" s="23"/>
      <c r="M1506" s="61">
        <v>500000</v>
      </c>
      <c r="N1506" s="23"/>
      <c r="O1506" s="62" t="s">
        <v>0</v>
      </c>
      <c r="P1506" s="23"/>
    </row>
    <row r="1507" spans="1:16" x14ac:dyDescent="0.2">
      <c r="A1507" s="102"/>
      <c r="B1507" s="23"/>
      <c r="C1507" s="102" t="s">
        <v>907</v>
      </c>
      <c r="D1507" s="23"/>
      <c r="E1507" s="102" t="s">
        <v>908</v>
      </c>
      <c r="F1507" s="23"/>
      <c r="G1507" s="23"/>
      <c r="H1507" s="23"/>
      <c r="I1507" s="23"/>
      <c r="J1507" s="23"/>
      <c r="K1507" s="103">
        <v>2015000</v>
      </c>
      <c r="L1507" s="23"/>
      <c r="M1507" s="103">
        <v>2005112.6</v>
      </c>
      <c r="N1507" s="23"/>
      <c r="O1507" s="104">
        <v>99.51</v>
      </c>
      <c r="P1507" s="23"/>
    </row>
    <row r="1508" spans="1:16" x14ac:dyDescent="0.2">
      <c r="A1508" s="99" t="s">
        <v>0</v>
      </c>
      <c r="B1508" s="23"/>
      <c r="C1508" s="99" t="s">
        <v>174</v>
      </c>
      <c r="D1508" s="23"/>
      <c r="E1508" s="23"/>
      <c r="F1508" s="23"/>
      <c r="G1508" s="23"/>
      <c r="H1508" s="23"/>
      <c r="I1508" s="23"/>
      <c r="J1508" s="23"/>
      <c r="K1508" s="100">
        <v>15000</v>
      </c>
      <c r="L1508" s="23"/>
      <c r="M1508" s="100">
        <v>5112.6000000000004</v>
      </c>
      <c r="N1508" s="23"/>
      <c r="O1508" s="101">
        <v>34.08</v>
      </c>
      <c r="P1508" s="23"/>
    </row>
    <row r="1509" spans="1:16" x14ac:dyDescent="0.2">
      <c r="A1509" s="99" t="s">
        <v>0</v>
      </c>
      <c r="B1509" s="23"/>
      <c r="C1509" s="99" t="s">
        <v>175</v>
      </c>
      <c r="D1509" s="23"/>
      <c r="E1509" s="23"/>
      <c r="F1509" s="23"/>
      <c r="G1509" s="23"/>
      <c r="H1509" s="23"/>
      <c r="I1509" s="23"/>
      <c r="J1509" s="23"/>
      <c r="K1509" s="100">
        <v>15000</v>
      </c>
      <c r="L1509" s="23"/>
      <c r="M1509" s="100">
        <v>5112.6000000000004</v>
      </c>
      <c r="N1509" s="23"/>
      <c r="O1509" s="101">
        <v>34.08</v>
      </c>
      <c r="P1509" s="23"/>
    </row>
    <row r="1510" spans="1:16" x14ac:dyDescent="0.2">
      <c r="A1510" s="89" t="s">
        <v>0</v>
      </c>
      <c r="B1510" s="23"/>
      <c r="C1510" s="89" t="s">
        <v>891</v>
      </c>
      <c r="D1510" s="23"/>
      <c r="E1510" s="89" t="s">
        <v>892</v>
      </c>
      <c r="F1510" s="23"/>
      <c r="G1510" s="23"/>
      <c r="H1510" s="23"/>
      <c r="I1510" s="23"/>
      <c r="J1510" s="23"/>
      <c r="K1510" s="37">
        <v>15000</v>
      </c>
      <c r="L1510" s="23"/>
      <c r="M1510" s="37">
        <v>5112.6000000000004</v>
      </c>
      <c r="N1510" s="23"/>
      <c r="O1510" s="22">
        <v>34.08</v>
      </c>
      <c r="P1510" s="23"/>
    </row>
    <row r="1511" spans="1:16" x14ac:dyDescent="0.2">
      <c r="A1511" s="70" t="s">
        <v>0</v>
      </c>
      <c r="B1511" s="23"/>
      <c r="C1511" s="70" t="s">
        <v>893</v>
      </c>
      <c r="D1511" s="23"/>
      <c r="E1511" s="70" t="s">
        <v>894</v>
      </c>
      <c r="F1511" s="23"/>
      <c r="G1511" s="23"/>
      <c r="H1511" s="23"/>
      <c r="I1511" s="23"/>
      <c r="J1511" s="23"/>
      <c r="K1511" s="61" t="s">
        <v>0</v>
      </c>
      <c r="L1511" s="23"/>
      <c r="M1511" s="61">
        <v>5112.6000000000004</v>
      </c>
      <c r="N1511" s="23"/>
      <c r="O1511" s="62" t="s">
        <v>0</v>
      </c>
      <c r="P1511" s="23"/>
    </row>
    <row r="1512" spans="1:16" x14ac:dyDescent="0.2">
      <c r="A1512" s="99" t="s">
        <v>0</v>
      </c>
      <c r="B1512" s="23"/>
      <c r="C1512" s="99" t="s">
        <v>192</v>
      </c>
      <c r="D1512" s="23"/>
      <c r="E1512" s="23"/>
      <c r="F1512" s="23"/>
      <c r="G1512" s="23"/>
      <c r="H1512" s="23"/>
      <c r="I1512" s="23"/>
      <c r="J1512" s="23"/>
      <c r="K1512" s="100">
        <v>2000000</v>
      </c>
      <c r="L1512" s="23"/>
      <c r="M1512" s="100">
        <v>2000000</v>
      </c>
      <c r="N1512" s="23"/>
      <c r="O1512" s="101">
        <v>100</v>
      </c>
      <c r="P1512" s="23"/>
    </row>
    <row r="1513" spans="1:16" x14ac:dyDescent="0.2">
      <c r="A1513" s="99" t="s">
        <v>0</v>
      </c>
      <c r="B1513" s="23"/>
      <c r="C1513" s="99" t="s">
        <v>199</v>
      </c>
      <c r="D1513" s="23"/>
      <c r="E1513" s="23"/>
      <c r="F1513" s="23"/>
      <c r="G1513" s="23"/>
      <c r="H1513" s="23"/>
      <c r="I1513" s="23"/>
      <c r="J1513" s="23"/>
      <c r="K1513" s="100">
        <v>2000000</v>
      </c>
      <c r="L1513" s="23"/>
      <c r="M1513" s="100">
        <v>2000000</v>
      </c>
      <c r="N1513" s="23"/>
      <c r="O1513" s="101">
        <v>100</v>
      </c>
      <c r="P1513" s="23"/>
    </row>
    <row r="1514" spans="1:16" x14ac:dyDescent="0.2">
      <c r="A1514" s="89" t="s">
        <v>0</v>
      </c>
      <c r="B1514" s="23"/>
      <c r="C1514" s="89" t="s">
        <v>909</v>
      </c>
      <c r="D1514" s="23"/>
      <c r="E1514" s="89" t="s">
        <v>910</v>
      </c>
      <c r="F1514" s="23"/>
      <c r="G1514" s="23"/>
      <c r="H1514" s="23"/>
      <c r="I1514" s="23"/>
      <c r="J1514" s="23"/>
      <c r="K1514" s="37">
        <v>2000000</v>
      </c>
      <c r="L1514" s="23"/>
      <c r="M1514" s="37">
        <v>2000000</v>
      </c>
      <c r="N1514" s="23"/>
      <c r="O1514" s="22">
        <v>100</v>
      </c>
      <c r="P1514" s="23"/>
    </row>
    <row r="1515" spans="1:16" x14ac:dyDescent="0.2">
      <c r="A1515" s="70" t="s">
        <v>0</v>
      </c>
      <c r="B1515" s="23"/>
      <c r="C1515" s="70" t="s">
        <v>911</v>
      </c>
      <c r="D1515" s="23"/>
      <c r="E1515" s="70" t="s">
        <v>910</v>
      </c>
      <c r="F1515" s="23"/>
      <c r="G1515" s="23"/>
      <c r="H1515" s="23"/>
      <c r="I1515" s="23"/>
      <c r="J1515" s="23"/>
      <c r="K1515" s="61" t="s">
        <v>0</v>
      </c>
      <c r="L1515" s="23"/>
      <c r="M1515" s="61">
        <v>2000000</v>
      </c>
      <c r="N1515" s="23"/>
      <c r="O1515" s="62" t="s">
        <v>0</v>
      </c>
      <c r="P1515" s="23"/>
    </row>
    <row r="1516" spans="1:16" x14ac:dyDescent="0.2">
      <c r="A1516" s="102"/>
      <c r="B1516" s="23"/>
      <c r="C1516" s="102" t="s">
        <v>912</v>
      </c>
      <c r="D1516" s="23"/>
      <c r="E1516" s="102" t="s">
        <v>913</v>
      </c>
      <c r="F1516" s="23"/>
      <c r="G1516" s="23"/>
      <c r="H1516" s="23"/>
      <c r="I1516" s="23"/>
      <c r="J1516" s="23"/>
      <c r="K1516" s="103">
        <v>4161000</v>
      </c>
      <c r="L1516" s="23"/>
      <c r="M1516" s="103">
        <v>4070592.04</v>
      </c>
      <c r="N1516" s="23"/>
      <c r="O1516" s="104">
        <v>97.83</v>
      </c>
      <c r="P1516" s="23"/>
    </row>
    <row r="1517" spans="1:16" x14ac:dyDescent="0.2">
      <c r="A1517" s="99" t="s">
        <v>0</v>
      </c>
      <c r="B1517" s="23"/>
      <c r="C1517" s="99" t="s">
        <v>174</v>
      </c>
      <c r="D1517" s="23"/>
      <c r="E1517" s="23"/>
      <c r="F1517" s="23"/>
      <c r="G1517" s="23"/>
      <c r="H1517" s="23"/>
      <c r="I1517" s="23"/>
      <c r="J1517" s="23"/>
      <c r="K1517" s="100">
        <v>130000</v>
      </c>
      <c r="L1517" s="23"/>
      <c r="M1517" s="100">
        <v>97238.26</v>
      </c>
      <c r="N1517" s="23"/>
      <c r="O1517" s="101">
        <v>74.8</v>
      </c>
      <c r="P1517" s="23"/>
    </row>
    <row r="1518" spans="1:16" x14ac:dyDescent="0.2">
      <c r="A1518" s="99" t="s">
        <v>0</v>
      </c>
      <c r="B1518" s="23"/>
      <c r="C1518" s="99" t="s">
        <v>175</v>
      </c>
      <c r="D1518" s="23"/>
      <c r="E1518" s="23"/>
      <c r="F1518" s="23"/>
      <c r="G1518" s="23"/>
      <c r="H1518" s="23"/>
      <c r="I1518" s="23"/>
      <c r="J1518" s="23"/>
      <c r="K1518" s="100">
        <v>130000</v>
      </c>
      <c r="L1518" s="23"/>
      <c r="M1518" s="100">
        <v>97238.26</v>
      </c>
      <c r="N1518" s="23"/>
      <c r="O1518" s="101">
        <v>74.8</v>
      </c>
      <c r="P1518" s="23"/>
    </row>
    <row r="1519" spans="1:16" x14ac:dyDescent="0.2">
      <c r="A1519" s="89" t="s">
        <v>0</v>
      </c>
      <c r="B1519" s="23"/>
      <c r="C1519" s="89" t="s">
        <v>367</v>
      </c>
      <c r="D1519" s="23"/>
      <c r="E1519" s="89" t="s">
        <v>368</v>
      </c>
      <c r="F1519" s="23"/>
      <c r="G1519" s="23"/>
      <c r="H1519" s="23"/>
      <c r="I1519" s="23"/>
      <c r="J1519" s="23"/>
      <c r="K1519" s="37">
        <v>50000</v>
      </c>
      <c r="L1519" s="23"/>
      <c r="M1519" s="37">
        <v>17437.5</v>
      </c>
      <c r="N1519" s="23"/>
      <c r="O1519" s="22">
        <v>34.880000000000003</v>
      </c>
      <c r="P1519" s="23"/>
    </row>
    <row r="1520" spans="1:16" x14ac:dyDescent="0.2">
      <c r="A1520" s="70" t="s">
        <v>0</v>
      </c>
      <c r="B1520" s="23"/>
      <c r="C1520" s="70" t="s">
        <v>377</v>
      </c>
      <c r="D1520" s="23"/>
      <c r="E1520" s="70" t="s">
        <v>378</v>
      </c>
      <c r="F1520" s="23"/>
      <c r="G1520" s="23"/>
      <c r="H1520" s="23"/>
      <c r="I1520" s="23"/>
      <c r="J1520" s="23"/>
      <c r="K1520" s="61" t="s">
        <v>0</v>
      </c>
      <c r="L1520" s="23"/>
      <c r="M1520" s="61">
        <v>17437.5</v>
      </c>
      <c r="N1520" s="23"/>
      <c r="O1520" s="62" t="s">
        <v>0</v>
      </c>
      <c r="P1520" s="23"/>
    </row>
    <row r="1521" spans="1:16" x14ac:dyDescent="0.2">
      <c r="A1521" s="89" t="s">
        <v>0</v>
      </c>
      <c r="B1521" s="23"/>
      <c r="C1521" s="89" t="s">
        <v>482</v>
      </c>
      <c r="D1521" s="23"/>
      <c r="E1521" s="89" t="s">
        <v>483</v>
      </c>
      <c r="F1521" s="23"/>
      <c r="G1521" s="23"/>
      <c r="H1521" s="23"/>
      <c r="I1521" s="23"/>
      <c r="J1521" s="23"/>
      <c r="K1521" s="37">
        <v>80000</v>
      </c>
      <c r="L1521" s="23"/>
      <c r="M1521" s="37">
        <v>79800.759999999995</v>
      </c>
      <c r="N1521" s="23"/>
      <c r="O1521" s="22">
        <v>99.75</v>
      </c>
      <c r="P1521" s="23"/>
    </row>
    <row r="1522" spans="1:16" x14ac:dyDescent="0.2">
      <c r="A1522" s="70" t="s">
        <v>0</v>
      </c>
      <c r="B1522" s="23"/>
      <c r="C1522" s="70" t="s">
        <v>737</v>
      </c>
      <c r="D1522" s="23"/>
      <c r="E1522" s="70" t="s">
        <v>738</v>
      </c>
      <c r="F1522" s="23"/>
      <c r="G1522" s="23"/>
      <c r="H1522" s="23"/>
      <c r="I1522" s="23"/>
      <c r="J1522" s="23"/>
      <c r="K1522" s="61" t="s">
        <v>0</v>
      </c>
      <c r="L1522" s="23"/>
      <c r="M1522" s="61">
        <v>79800.759999999995</v>
      </c>
      <c r="N1522" s="23"/>
      <c r="O1522" s="62" t="s">
        <v>0</v>
      </c>
      <c r="P1522" s="23"/>
    </row>
    <row r="1523" spans="1:16" x14ac:dyDescent="0.2">
      <c r="A1523" s="99" t="s">
        <v>0</v>
      </c>
      <c r="B1523" s="23"/>
      <c r="C1523" s="99" t="s">
        <v>192</v>
      </c>
      <c r="D1523" s="23"/>
      <c r="E1523" s="23"/>
      <c r="F1523" s="23"/>
      <c r="G1523" s="23"/>
      <c r="H1523" s="23"/>
      <c r="I1523" s="23"/>
      <c r="J1523" s="23"/>
      <c r="K1523" s="100">
        <v>4031000</v>
      </c>
      <c r="L1523" s="23"/>
      <c r="M1523" s="100">
        <v>3973353.78</v>
      </c>
      <c r="N1523" s="23"/>
      <c r="O1523" s="101">
        <v>98.57</v>
      </c>
      <c r="P1523" s="23"/>
    </row>
    <row r="1524" spans="1:16" x14ac:dyDescent="0.2">
      <c r="A1524" s="99" t="s">
        <v>0</v>
      </c>
      <c r="B1524" s="23"/>
      <c r="C1524" s="99" t="s">
        <v>199</v>
      </c>
      <c r="D1524" s="23"/>
      <c r="E1524" s="23"/>
      <c r="F1524" s="23"/>
      <c r="G1524" s="23"/>
      <c r="H1524" s="23"/>
      <c r="I1524" s="23"/>
      <c r="J1524" s="23"/>
      <c r="K1524" s="100">
        <v>4031000</v>
      </c>
      <c r="L1524" s="23"/>
      <c r="M1524" s="100">
        <v>3973353.78</v>
      </c>
      <c r="N1524" s="23"/>
      <c r="O1524" s="101">
        <v>98.57</v>
      </c>
      <c r="P1524" s="23"/>
    </row>
    <row r="1525" spans="1:16" x14ac:dyDescent="0.2">
      <c r="A1525" s="89" t="s">
        <v>0</v>
      </c>
      <c r="B1525" s="23"/>
      <c r="C1525" s="89" t="s">
        <v>482</v>
      </c>
      <c r="D1525" s="23"/>
      <c r="E1525" s="89" t="s">
        <v>483</v>
      </c>
      <c r="F1525" s="23"/>
      <c r="G1525" s="23"/>
      <c r="H1525" s="23"/>
      <c r="I1525" s="23"/>
      <c r="J1525" s="23"/>
      <c r="K1525" s="37">
        <v>3901000</v>
      </c>
      <c r="L1525" s="23"/>
      <c r="M1525" s="37">
        <v>3900000</v>
      </c>
      <c r="N1525" s="23"/>
      <c r="O1525" s="22">
        <v>99.97</v>
      </c>
      <c r="P1525" s="23"/>
    </row>
    <row r="1526" spans="1:16" x14ac:dyDescent="0.2">
      <c r="A1526" s="70" t="s">
        <v>0</v>
      </c>
      <c r="B1526" s="23"/>
      <c r="C1526" s="70" t="s">
        <v>484</v>
      </c>
      <c r="D1526" s="23"/>
      <c r="E1526" s="70" t="s">
        <v>485</v>
      </c>
      <c r="F1526" s="23"/>
      <c r="G1526" s="23"/>
      <c r="H1526" s="23"/>
      <c r="I1526" s="23"/>
      <c r="J1526" s="23"/>
      <c r="K1526" s="61" t="s">
        <v>0</v>
      </c>
      <c r="L1526" s="23"/>
      <c r="M1526" s="61">
        <v>3900000</v>
      </c>
      <c r="N1526" s="23"/>
      <c r="O1526" s="62" t="s">
        <v>0</v>
      </c>
      <c r="P1526" s="23"/>
    </row>
    <row r="1527" spans="1:16" x14ac:dyDescent="0.2">
      <c r="A1527" s="89" t="s">
        <v>0</v>
      </c>
      <c r="B1527" s="23"/>
      <c r="C1527" s="89" t="s">
        <v>458</v>
      </c>
      <c r="D1527" s="23"/>
      <c r="E1527" s="89" t="s">
        <v>459</v>
      </c>
      <c r="F1527" s="23"/>
      <c r="G1527" s="23"/>
      <c r="H1527" s="23"/>
      <c r="I1527" s="23"/>
      <c r="J1527" s="23"/>
      <c r="K1527" s="37">
        <v>130000</v>
      </c>
      <c r="L1527" s="23"/>
      <c r="M1527" s="37">
        <v>73353.78</v>
      </c>
      <c r="N1527" s="23"/>
      <c r="O1527" s="22">
        <v>56.43</v>
      </c>
      <c r="P1527" s="23"/>
    </row>
    <row r="1528" spans="1:16" x14ac:dyDescent="0.2">
      <c r="A1528" s="70" t="s">
        <v>0</v>
      </c>
      <c r="B1528" s="23"/>
      <c r="C1528" s="70" t="s">
        <v>460</v>
      </c>
      <c r="D1528" s="23"/>
      <c r="E1528" s="70" t="s">
        <v>461</v>
      </c>
      <c r="F1528" s="23"/>
      <c r="G1528" s="23"/>
      <c r="H1528" s="23"/>
      <c r="I1528" s="23"/>
      <c r="J1528" s="23"/>
      <c r="K1528" s="61" t="s">
        <v>0</v>
      </c>
      <c r="L1528" s="23"/>
      <c r="M1528" s="61">
        <v>73353.78</v>
      </c>
      <c r="N1528" s="23"/>
      <c r="O1528" s="62" t="s">
        <v>0</v>
      </c>
      <c r="P1528" s="23"/>
    </row>
    <row r="1529" spans="1:16" x14ac:dyDescent="0.2">
      <c r="A1529" s="105" t="s">
        <v>0</v>
      </c>
      <c r="B1529" s="23"/>
      <c r="C1529" s="105" t="s">
        <v>914</v>
      </c>
      <c r="D1529" s="23"/>
      <c r="E1529" s="105" t="s">
        <v>915</v>
      </c>
      <c r="F1529" s="23"/>
      <c r="G1529" s="23"/>
      <c r="H1529" s="23"/>
      <c r="I1529" s="23"/>
      <c r="J1529" s="23"/>
      <c r="K1529" s="107">
        <v>407000</v>
      </c>
      <c r="L1529" s="23"/>
      <c r="M1529" s="107">
        <v>396499.96</v>
      </c>
      <c r="N1529" s="23"/>
      <c r="O1529" s="108">
        <v>97.42</v>
      </c>
      <c r="P1529" s="23"/>
    </row>
    <row r="1530" spans="1:16" x14ac:dyDescent="0.2">
      <c r="A1530" s="102"/>
      <c r="B1530" s="23"/>
      <c r="C1530" s="102" t="s">
        <v>916</v>
      </c>
      <c r="D1530" s="23"/>
      <c r="E1530" s="102" t="s">
        <v>917</v>
      </c>
      <c r="F1530" s="23"/>
      <c r="G1530" s="23"/>
      <c r="H1530" s="23"/>
      <c r="I1530" s="23"/>
      <c r="J1530" s="23"/>
      <c r="K1530" s="103">
        <v>7000</v>
      </c>
      <c r="L1530" s="23"/>
      <c r="M1530" s="103">
        <v>1500</v>
      </c>
      <c r="N1530" s="23"/>
      <c r="O1530" s="104">
        <v>21.43</v>
      </c>
      <c r="P1530" s="23"/>
    </row>
    <row r="1531" spans="1:16" x14ac:dyDescent="0.2">
      <c r="A1531" s="99" t="s">
        <v>0</v>
      </c>
      <c r="B1531" s="23"/>
      <c r="C1531" s="99" t="s">
        <v>174</v>
      </c>
      <c r="D1531" s="23"/>
      <c r="E1531" s="23"/>
      <c r="F1531" s="23"/>
      <c r="G1531" s="23"/>
      <c r="H1531" s="23"/>
      <c r="I1531" s="23"/>
      <c r="J1531" s="23"/>
      <c r="K1531" s="100">
        <v>7000</v>
      </c>
      <c r="L1531" s="23"/>
      <c r="M1531" s="100">
        <v>1500</v>
      </c>
      <c r="N1531" s="23"/>
      <c r="O1531" s="101">
        <v>21.43</v>
      </c>
      <c r="P1531" s="23"/>
    </row>
    <row r="1532" spans="1:16" x14ac:dyDescent="0.2">
      <c r="A1532" s="99" t="s">
        <v>0</v>
      </c>
      <c r="B1532" s="23"/>
      <c r="C1532" s="99" t="s">
        <v>175</v>
      </c>
      <c r="D1532" s="23"/>
      <c r="E1532" s="23"/>
      <c r="F1532" s="23"/>
      <c r="G1532" s="23"/>
      <c r="H1532" s="23"/>
      <c r="I1532" s="23"/>
      <c r="J1532" s="23"/>
      <c r="K1532" s="100">
        <v>7000</v>
      </c>
      <c r="L1532" s="23"/>
      <c r="M1532" s="100">
        <v>1500</v>
      </c>
      <c r="N1532" s="23"/>
      <c r="O1532" s="101">
        <v>21.43</v>
      </c>
      <c r="P1532" s="23"/>
    </row>
    <row r="1533" spans="1:16" x14ac:dyDescent="0.2">
      <c r="A1533" s="89" t="s">
        <v>0</v>
      </c>
      <c r="B1533" s="23"/>
      <c r="C1533" s="89" t="s">
        <v>525</v>
      </c>
      <c r="D1533" s="23"/>
      <c r="E1533" s="89" t="s">
        <v>526</v>
      </c>
      <c r="F1533" s="23"/>
      <c r="G1533" s="23"/>
      <c r="H1533" s="23"/>
      <c r="I1533" s="23"/>
      <c r="J1533" s="23"/>
      <c r="K1533" s="37">
        <v>5000</v>
      </c>
      <c r="L1533" s="23"/>
      <c r="M1533" s="37">
        <v>1500</v>
      </c>
      <c r="N1533" s="23"/>
      <c r="O1533" s="22">
        <v>30</v>
      </c>
      <c r="P1533" s="23"/>
    </row>
    <row r="1534" spans="1:16" x14ac:dyDescent="0.2">
      <c r="A1534" s="70" t="s">
        <v>0</v>
      </c>
      <c r="B1534" s="23"/>
      <c r="C1534" s="70" t="s">
        <v>706</v>
      </c>
      <c r="D1534" s="23"/>
      <c r="E1534" s="70" t="s">
        <v>707</v>
      </c>
      <c r="F1534" s="23"/>
      <c r="G1534" s="23"/>
      <c r="H1534" s="23"/>
      <c r="I1534" s="23"/>
      <c r="J1534" s="23"/>
      <c r="K1534" s="61" t="s">
        <v>0</v>
      </c>
      <c r="L1534" s="23"/>
      <c r="M1534" s="61">
        <v>1500</v>
      </c>
      <c r="N1534" s="23"/>
      <c r="O1534" s="62" t="s">
        <v>0</v>
      </c>
      <c r="P1534" s="23"/>
    </row>
    <row r="1535" spans="1:16" x14ac:dyDescent="0.2">
      <c r="A1535" s="89" t="s">
        <v>0</v>
      </c>
      <c r="B1535" s="23"/>
      <c r="C1535" s="89" t="s">
        <v>327</v>
      </c>
      <c r="D1535" s="23"/>
      <c r="E1535" s="89" t="s">
        <v>328</v>
      </c>
      <c r="F1535" s="23"/>
      <c r="G1535" s="23"/>
      <c r="H1535" s="23"/>
      <c r="I1535" s="23"/>
      <c r="J1535" s="23"/>
      <c r="K1535" s="37">
        <v>2000</v>
      </c>
      <c r="L1535" s="23"/>
      <c r="M1535" s="37">
        <v>0</v>
      </c>
      <c r="N1535" s="23"/>
      <c r="O1535" s="22">
        <v>0</v>
      </c>
      <c r="P1535" s="23"/>
    </row>
    <row r="1536" spans="1:16" x14ac:dyDescent="0.2">
      <c r="A1536" s="70" t="s">
        <v>0</v>
      </c>
      <c r="B1536" s="23"/>
      <c r="C1536" s="70" t="s">
        <v>385</v>
      </c>
      <c r="D1536" s="23"/>
      <c r="E1536" s="70" t="s">
        <v>328</v>
      </c>
      <c r="F1536" s="23"/>
      <c r="G1536" s="23"/>
      <c r="H1536" s="23"/>
      <c r="I1536" s="23"/>
      <c r="J1536" s="23"/>
      <c r="K1536" s="61" t="s">
        <v>0</v>
      </c>
      <c r="L1536" s="23"/>
      <c r="M1536" s="61">
        <v>0</v>
      </c>
      <c r="N1536" s="23"/>
      <c r="O1536" s="62" t="s">
        <v>0</v>
      </c>
      <c r="P1536" s="23"/>
    </row>
    <row r="1537" spans="1:16" x14ac:dyDescent="0.2">
      <c r="A1537" s="102"/>
      <c r="B1537" s="23"/>
      <c r="C1537" s="102" t="s">
        <v>918</v>
      </c>
      <c r="D1537" s="23"/>
      <c r="E1537" s="102" t="s">
        <v>919</v>
      </c>
      <c r="F1537" s="23"/>
      <c r="G1537" s="23"/>
      <c r="H1537" s="23"/>
      <c r="I1537" s="23"/>
      <c r="J1537" s="23"/>
      <c r="K1537" s="103">
        <v>25000</v>
      </c>
      <c r="L1537" s="23"/>
      <c r="M1537" s="103">
        <v>25000</v>
      </c>
      <c r="N1537" s="23"/>
      <c r="O1537" s="104">
        <v>100</v>
      </c>
      <c r="P1537" s="23"/>
    </row>
    <row r="1538" spans="1:16" x14ac:dyDescent="0.2">
      <c r="A1538" s="99" t="s">
        <v>0</v>
      </c>
      <c r="B1538" s="23"/>
      <c r="C1538" s="99" t="s">
        <v>174</v>
      </c>
      <c r="D1538" s="23"/>
      <c r="E1538" s="23"/>
      <c r="F1538" s="23"/>
      <c r="G1538" s="23"/>
      <c r="H1538" s="23"/>
      <c r="I1538" s="23"/>
      <c r="J1538" s="23"/>
      <c r="K1538" s="100">
        <v>25000</v>
      </c>
      <c r="L1538" s="23"/>
      <c r="M1538" s="100">
        <v>25000</v>
      </c>
      <c r="N1538" s="23"/>
      <c r="O1538" s="101">
        <v>100</v>
      </c>
      <c r="P1538" s="23"/>
    </row>
    <row r="1539" spans="1:16" x14ac:dyDescent="0.2">
      <c r="A1539" s="99" t="s">
        <v>0</v>
      </c>
      <c r="B1539" s="23"/>
      <c r="C1539" s="99" t="s">
        <v>175</v>
      </c>
      <c r="D1539" s="23"/>
      <c r="E1539" s="23"/>
      <c r="F1539" s="23"/>
      <c r="G1539" s="23"/>
      <c r="H1539" s="23"/>
      <c r="I1539" s="23"/>
      <c r="J1539" s="23"/>
      <c r="K1539" s="100">
        <v>25000</v>
      </c>
      <c r="L1539" s="23"/>
      <c r="M1539" s="100">
        <v>25000</v>
      </c>
      <c r="N1539" s="23"/>
      <c r="O1539" s="101">
        <v>100</v>
      </c>
      <c r="P1539" s="23"/>
    </row>
    <row r="1540" spans="1:16" x14ac:dyDescent="0.2">
      <c r="A1540" s="89" t="s">
        <v>0</v>
      </c>
      <c r="B1540" s="23"/>
      <c r="C1540" s="89" t="s">
        <v>327</v>
      </c>
      <c r="D1540" s="23"/>
      <c r="E1540" s="89" t="s">
        <v>328</v>
      </c>
      <c r="F1540" s="23"/>
      <c r="G1540" s="23"/>
      <c r="H1540" s="23"/>
      <c r="I1540" s="23"/>
      <c r="J1540" s="23"/>
      <c r="K1540" s="37">
        <v>25000</v>
      </c>
      <c r="L1540" s="23"/>
      <c r="M1540" s="37">
        <v>25000</v>
      </c>
      <c r="N1540" s="23"/>
      <c r="O1540" s="22">
        <v>100</v>
      </c>
      <c r="P1540" s="23"/>
    </row>
    <row r="1541" spans="1:16" x14ac:dyDescent="0.2">
      <c r="A1541" s="70" t="s">
        <v>0</v>
      </c>
      <c r="B1541" s="23"/>
      <c r="C1541" s="70" t="s">
        <v>385</v>
      </c>
      <c r="D1541" s="23"/>
      <c r="E1541" s="70" t="s">
        <v>328</v>
      </c>
      <c r="F1541" s="23"/>
      <c r="G1541" s="23"/>
      <c r="H1541" s="23"/>
      <c r="I1541" s="23"/>
      <c r="J1541" s="23"/>
      <c r="K1541" s="61" t="s">
        <v>0</v>
      </c>
      <c r="L1541" s="23"/>
      <c r="M1541" s="61">
        <v>25000</v>
      </c>
      <c r="N1541" s="23"/>
      <c r="O1541" s="62" t="s">
        <v>0</v>
      </c>
      <c r="P1541" s="23"/>
    </row>
    <row r="1542" spans="1:16" ht="32.25" customHeight="1" x14ac:dyDescent="0.2">
      <c r="A1542" s="102"/>
      <c r="B1542" s="23"/>
      <c r="C1542" s="102" t="s">
        <v>920</v>
      </c>
      <c r="D1542" s="23"/>
      <c r="E1542" s="112" t="s">
        <v>921</v>
      </c>
      <c r="F1542" s="52"/>
      <c r="G1542" s="52"/>
      <c r="H1542" s="52"/>
      <c r="I1542" s="52"/>
      <c r="J1542" s="52"/>
      <c r="K1542" s="103">
        <v>5000</v>
      </c>
      <c r="L1542" s="23"/>
      <c r="M1542" s="103">
        <v>0</v>
      </c>
      <c r="N1542" s="23"/>
      <c r="O1542" s="104">
        <v>0</v>
      </c>
      <c r="P1542" s="23"/>
    </row>
    <row r="1543" spans="1:16" x14ac:dyDescent="0.2">
      <c r="A1543" s="99" t="s">
        <v>0</v>
      </c>
      <c r="B1543" s="23"/>
      <c r="C1543" s="99" t="s">
        <v>174</v>
      </c>
      <c r="D1543" s="23"/>
      <c r="E1543" s="23"/>
      <c r="F1543" s="23"/>
      <c r="G1543" s="23"/>
      <c r="H1543" s="23"/>
      <c r="I1543" s="23"/>
      <c r="J1543" s="23"/>
      <c r="K1543" s="100">
        <v>5000</v>
      </c>
      <c r="L1543" s="23"/>
      <c r="M1543" s="100">
        <v>0</v>
      </c>
      <c r="N1543" s="23"/>
      <c r="O1543" s="101">
        <v>0</v>
      </c>
      <c r="P1543" s="23"/>
    </row>
    <row r="1544" spans="1:16" x14ac:dyDescent="0.2">
      <c r="A1544" s="99" t="s">
        <v>0</v>
      </c>
      <c r="B1544" s="23"/>
      <c r="C1544" s="99" t="s">
        <v>175</v>
      </c>
      <c r="D1544" s="23"/>
      <c r="E1544" s="23"/>
      <c r="F1544" s="23"/>
      <c r="G1544" s="23"/>
      <c r="H1544" s="23"/>
      <c r="I1544" s="23"/>
      <c r="J1544" s="23"/>
      <c r="K1544" s="100">
        <v>5000</v>
      </c>
      <c r="L1544" s="23"/>
      <c r="M1544" s="100">
        <v>0</v>
      </c>
      <c r="N1544" s="23"/>
      <c r="O1544" s="101">
        <v>0</v>
      </c>
      <c r="P1544" s="23"/>
    </row>
    <row r="1545" spans="1:16" x14ac:dyDescent="0.2">
      <c r="A1545" s="89" t="s">
        <v>0</v>
      </c>
      <c r="B1545" s="23"/>
      <c r="C1545" s="89" t="s">
        <v>327</v>
      </c>
      <c r="D1545" s="23"/>
      <c r="E1545" s="89" t="s">
        <v>328</v>
      </c>
      <c r="F1545" s="23"/>
      <c r="G1545" s="23"/>
      <c r="H1545" s="23"/>
      <c r="I1545" s="23"/>
      <c r="J1545" s="23"/>
      <c r="K1545" s="37">
        <v>5000</v>
      </c>
      <c r="L1545" s="23"/>
      <c r="M1545" s="37">
        <v>0</v>
      </c>
      <c r="N1545" s="23"/>
      <c r="O1545" s="22">
        <v>0</v>
      </c>
      <c r="P1545" s="23"/>
    </row>
    <row r="1546" spans="1:16" x14ac:dyDescent="0.2">
      <c r="A1546" s="70" t="s">
        <v>0</v>
      </c>
      <c r="B1546" s="23"/>
      <c r="C1546" s="70" t="s">
        <v>385</v>
      </c>
      <c r="D1546" s="23"/>
      <c r="E1546" s="70" t="s">
        <v>328</v>
      </c>
      <c r="F1546" s="23"/>
      <c r="G1546" s="23"/>
      <c r="H1546" s="23"/>
      <c r="I1546" s="23"/>
      <c r="J1546" s="23"/>
      <c r="K1546" s="61" t="s">
        <v>0</v>
      </c>
      <c r="L1546" s="23"/>
      <c r="M1546" s="61">
        <v>0</v>
      </c>
      <c r="N1546" s="23"/>
      <c r="O1546" s="62" t="s">
        <v>0</v>
      </c>
      <c r="P1546" s="23"/>
    </row>
    <row r="1547" spans="1:16" ht="27.75" customHeight="1" x14ac:dyDescent="0.2">
      <c r="A1547" s="102"/>
      <c r="B1547" s="23"/>
      <c r="C1547" s="102" t="s">
        <v>922</v>
      </c>
      <c r="D1547" s="23"/>
      <c r="E1547" s="112" t="s">
        <v>923</v>
      </c>
      <c r="F1547" s="52"/>
      <c r="G1547" s="52"/>
      <c r="H1547" s="52"/>
      <c r="I1547" s="52"/>
      <c r="J1547" s="52"/>
      <c r="K1547" s="103">
        <v>370000</v>
      </c>
      <c r="L1547" s="23"/>
      <c r="M1547" s="103">
        <v>369999.96</v>
      </c>
      <c r="N1547" s="23"/>
      <c r="O1547" s="104">
        <v>100</v>
      </c>
      <c r="P1547" s="23"/>
    </row>
    <row r="1548" spans="1:16" x14ac:dyDescent="0.2">
      <c r="A1548" s="99" t="s">
        <v>0</v>
      </c>
      <c r="B1548" s="23"/>
      <c r="C1548" s="99" t="s">
        <v>192</v>
      </c>
      <c r="D1548" s="23"/>
      <c r="E1548" s="23"/>
      <c r="F1548" s="23"/>
      <c r="G1548" s="23"/>
      <c r="H1548" s="23"/>
      <c r="I1548" s="23"/>
      <c r="J1548" s="23"/>
      <c r="K1548" s="100">
        <v>370000</v>
      </c>
      <c r="L1548" s="23"/>
      <c r="M1548" s="100">
        <v>369999.96</v>
      </c>
      <c r="N1548" s="23"/>
      <c r="O1548" s="101">
        <v>100</v>
      </c>
      <c r="P1548" s="23"/>
    </row>
    <row r="1549" spans="1:16" x14ac:dyDescent="0.2">
      <c r="A1549" s="99" t="s">
        <v>0</v>
      </c>
      <c r="B1549" s="23"/>
      <c r="C1549" s="99" t="s">
        <v>199</v>
      </c>
      <c r="D1549" s="23"/>
      <c r="E1549" s="23"/>
      <c r="F1549" s="23"/>
      <c r="G1549" s="23"/>
      <c r="H1549" s="23"/>
      <c r="I1549" s="23"/>
      <c r="J1549" s="23"/>
      <c r="K1549" s="100">
        <v>370000</v>
      </c>
      <c r="L1549" s="23"/>
      <c r="M1549" s="100">
        <v>369999.96</v>
      </c>
      <c r="N1549" s="23"/>
      <c r="O1549" s="101">
        <v>100</v>
      </c>
      <c r="P1549" s="23"/>
    </row>
    <row r="1550" spans="1:16" x14ac:dyDescent="0.2">
      <c r="A1550" s="89" t="s">
        <v>0</v>
      </c>
      <c r="B1550" s="23"/>
      <c r="C1550" s="89" t="s">
        <v>333</v>
      </c>
      <c r="D1550" s="23"/>
      <c r="E1550" s="89" t="s">
        <v>334</v>
      </c>
      <c r="F1550" s="23"/>
      <c r="G1550" s="23"/>
      <c r="H1550" s="23"/>
      <c r="I1550" s="23"/>
      <c r="J1550" s="23"/>
      <c r="K1550" s="37">
        <v>370000</v>
      </c>
      <c r="L1550" s="23"/>
      <c r="M1550" s="37">
        <v>369999.96</v>
      </c>
      <c r="N1550" s="23"/>
      <c r="O1550" s="22">
        <v>100</v>
      </c>
      <c r="P1550" s="23"/>
    </row>
    <row r="1551" spans="1:16" x14ac:dyDescent="0.2">
      <c r="A1551" s="70" t="s">
        <v>0</v>
      </c>
      <c r="B1551" s="23"/>
      <c r="C1551" s="70" t="s">
        <v>335</v>
      </c>
      <c r="D1551" s="23"/>
      <c r="E1551" s="70" t="s">
        <v>336</v>
      </c>
      <c r="F1551" s="23"/>
      <c r="G1551" s="23"/>
      <c r="H1551" s="23"/>
      <c r="I1551" s="23"/>
      <c r="J1551" s="23"/>
      <c r="K1551" s="61" t="s">
        <v>0</v>
      </c>
      <c r="L1551" s="23"/>
      <c r="M1551" s="61">
        <v>369999.96</v>
      </c>
      <c r="N1551" s="23"/>
      <c r="O1551" s="62" t="s">
        <v>0</v>
      </c>
      <c r="P1551" s="23"/>
    </row>
    <row r="1552" spans="1:16" ht="29.25" customHeight="1" x14ac:dyDescent="0.2">
      <c r="A1552" s="109" t="s">
        <v>0</v>
      </c>
      <c r="B1552" s="23"/>
      <c r="C1552" s="113" t="s">
        <v>924</v>
      </c>
      <c r="D1552" s="52"/>
      <c r="E1552" s="52"/>
      <c r="F1552" s="52"/>
      <c r="G1552" s="52"/>
      <c r="H1552" s="52"/>
      <c r="I1552" s="52"/>
      <c r="J1552" s="52"/>
      <c r="K1552" s="110">
        <v>4183455</v>
      </c>
      <c r="L1552" s="23"/>
      <c r="M1552" s="110">
        <v>3793156.68</v>
      </c>
      <c r="N1552" s="23"/>
      <c r="O1552" s="111">
        <v>90.67</v>
      </c>
      <c r="P1552" s="23"/>
    </row>
    <row r="1553" spans="1:16" x14ac:dyDescent="0.2">
      <c r="A1553" s="99" t="s">
        <v>0</v>
      </c>
      <c r="B1553" s="23"/>
      <c r="C1553" s="99" t="s">
        <v>174</v>
      </c>
      <c r="D1553" s="23"/>
      <c r="E1553" s="23"/>
      <c r="F1553" s="23"/>
      <c r="G1553" s="23"/>
      <c r="H1553" s="23"/>
      <c r="I1553" s="23"/>
      <c r="J1553" s="23"/>
      <c r="K1553" s="100">
        <v>745000</v>
      </c>
      <c r="L1553" s="23"/>
      <c r="M1553" s="100">
        <v>723748.1</v>
      </c>
      <c r="N1553" s="23"/>
      <c r="O1553" s="101">
        <v>97.15</v>
      </c>
      <c r="P1553" s="23"/>
    </row>
    <row r="1554" spans="1:16" x14ac:dyDescent="0.2">
      <c r="A1554" s="99" t="s">
        <v>0</v>
      </c>
      <c r="B1554" s="23"/>
      <c r="C1554" s="99" t="s">
        <v>175</v>
      </c>
      <c r="D1554" s="23"/>
      <c r="E1554" s="23"/>
      <c r="F1554" s="23"/>
      <c r="G1554" s="23"/>
      <c r="H1554" s="23"/>
      <c r="I1554" s="23"/>
      <c r="J1554" s="23"/>
      <c r="K1554" s="100">
        <v>745000</v>
      </c>
      <c r="L1554" s="23"/>
      <c r="M1554" s="100">
        <v>723748.1</v>
      </c>
      <c r="N1554" s="23"/>
      <c r="O1554" s="101">
        <v>97.15</v>
      </c>
      <c r="P1554" s="23"/>
    </row>
    <row r="1555" spans="1:16" x14ac:dyDescent="0.2">
      <c r="A1555" s="99" t="s">
        <v>0</v>
      </c>
      <c r="B1555" s="23"/>
      <c r="C1555" s="99" t="s">
        <v>975</v>
      </c>
      <c r="D1555" s="23"/>
      <c r="E1555" s="23"/>
      <c r="F1555" s="23"/>
      <c r="G1555" s="23"/>
      <c r="H1555" s="23"/>
      <c r="I1555" s="23"/>
      <c r="J1555" s="23"/>
      <c r="K1555" s="100">
        <v>1152000</v>
      </c>
      <c r="L1555" s="23"/>
      <c r="M1555" s="100">
        <v>802884.45</v>
      </c>
      <c r="N1555" s="23"/>
      <c r="O1555" s="101">
        <v>69.69</v>
      </c>
      <c r="P1555" s="23"/>
    </row>
    <row r="1556" spans="1:16" x14ac:dyDescent="0.2">
      <c r="A1556" s="99" t="s">
        <v>0</v>
      </c>
      <c r="B1556" s="23"/>
      <c r="C1556" s="99" t="s">
        <v>176</v>
      </c>
      <c r="D1556" s="23"/>
      <c r="E1556" s="23"/>
      <c r="F1556" s="23"/>
      <c r="G1556" s="23"/>
      <c r="H1556" s="23"/>
      <c r="I1556" s="23"/>
      <c r="J1556" s="23"/>
      <c r="K1556" s="100">
        <v>1152000</v>
      </c>
      <c r="L1556" s="23"/>
      <c r="M1556" s="100">
        <v>802884.45</v>
      </c>
      <c r="N1556" s="23"/>
      <c r="O1556" s="101">
        <v>69.69</v>
      </c>
      <c r="P1556" s="23"/>
    </row>
    <row r="1557" spans="1:16" x14ac:dyDescent="0.2">
      <c r="A1557" s="99" t="s">
        <v>0</v>
      </c>
      <c r="B1557" s="23"/>
      <c r="C1557" s="99" t="s">
        <v>181</v>
      </c>
      <c r="D1557" s="23"/>
      <c r="E1557" s="23"/>
      <c r="F1557" s="23"/>
      <c r="G1557" s="23"/>
      <c r="H1557" s="23"/>
      <c r="I1557" s="23"/>
      <c r="J1557" s="23"/>
      <c r="K1557" s="100">
        <v>240000</v>
      </c>
      <c r="L1557" s="23"/>
      <c r="M1557" s="100">
        <v>223194.44</v>
      </c>
      <c r="N1557" s="23"/>
      <c r="O1557" s="101">
        <v>93</v>
      </c>
      <c r="P1557" s="23"/>
    </row>
    <row r="1558" spans="1:16" x14ac:dyDescent="0.2">
      <c r="A1558" s="99" t="s">
        <v>0</v>
      </c>
      <c r="B1558" s="23"/>
      <c r="C1558" s="99" t="s">
        <v>191</v>
      </c>
      <c r="D1558" s="23"/>
      <c r="E1558" s="23"/>
      <c r="F1558" s="23"/>
      <c r="G1558" s="23"/>
      <c r="H1558" s="23"/>
      <c r="I1558" s="23"/>
      <c r="J1558" s="23"/>
      <c r="K1558" s="100">
        <v>240000</v>
      </c>
      <c r="L1558" s="23"/>
      <c r="M1558" s="100">
        <v>223194.44</v>
      </c>
      <c r="N1558" s="23"/>
      <c r="O1558" s="101">
        <v>93</v>
      </c>
      <c r="P1558" s="23"/>
    </row>
    <row r="1559" spans="1:16" x14ac:dyDescent="0.2">
      <c r="A1559" s="99" t="s">
        <v>0</v>
      </c>
      <c r="B1559" s="23"/>
      <c r="C1559" s="99" t="s">
        <v>192</v>
      </c>
      <c r="D1559" s="23"/>
      <c r="E1559" s="23"/>
      <c r="F1559" s="23"/>
      <c r="G1559" s="23"/>
      <c r="H1559" s="23"/>
      <c r="I1559" s="23"/>
      <c r="J1559" s="23"/>
      <c r="K1559" s="100">
        <v>2046455</v>
      </c>
      <c r="L1559" s="23"/>
      <c r="M1559" s="100">
        <v>2043329.69</v>
      </c>
      <c r="N1559" s="23"/>
      <c r="O1559" s="101">
        <v>99.85</v>
      </c>
      <c r="P1559" s="23"/>
    </row>
    <row r="1560" spans="1:16" x14ac:dyDescent="0.2">
      <c r="A1560" s="99" t="s">
        <v>0</v>
      </c>
      <c r="B1560" s="23"/>
      <c r="C1560" s="99" t="s">
        <v>194</v>
      </c>
      <c r="D1560" s="23"/>
      <c r="E1560" s="23"/>
      <c r="F1560" s="23"/>
      <c r="G1560" s="23"/>
      <c r="H1560" s="23"/>
      <c r="I1560" s="23"/>
      <c r="J1560" s="23"/>
      <c r="K1560" s="100">
        <v>2046455</v>
      </c>
      <c r="L1560" s="23"/>
      <c r="M1560" s="100">
        <v>2043329.69</v>
      </c>
      <c r="N1560" s="23"/>
      <c r="O1560" s="101">
        <v>99.85</v>
      </c>
      <c r="P1560" s="23"/>
    </row>
    <row r="1561" spans="1:16" x14ac:dyDescent="0.2">
      <c r="A1561" s="105" t="s">
        <v>0</v>
      </c>
      <c r="B1561" s="23"/>
      <c r="C1561" s="105" t="s">
        <v>321</v>
      </c>
      <c r="D1561" s="23"/>
      <c r="E1561" s="105" t="s">
        <v>322</v>
      </c>
      <c r="F1561" s="23"/>
      <c r="G1561" s="23"/>
      <c r="H1561" s="23"/>
      <c r="I1561" s="23"/>
      <c r="J1561" s="23"/>
      <c r="K1561" s="107">
        <v>4183455</v>
      </c>
      <c r="L1561" s="23"/>
      <c r="M1561" s="107">
        <v>3793156.68</v>
      </c>
      <c r="N1561" s="23"/>
      <c r="O1561" s="108">
        <v>90.67</v>
      </c>
      <c r="P1561" s="23"/>
    </row>
    <row r="1562" spans="1:16" x14ac:dyDescent="0.2">
      <c r="A1562" s="105" t="s">
        <v>0</v>
      </c>
      <c r="B1562" s="23"/>
      <c r="C1562" s="105" t="s">
        <v>925</v>
      </c>
      <c r="D1562" s="23"/>
      <c r="E1562" s="105" t="s">
        <v>926</v>
      </c>
      <c r="F1562" s="23"/>
      <c r="G1562" s="23"/>
      <c r="H1562" s="23"/>
      <c r="I1562" s="23"/>
      <c r="J1562" s="23"/>
      <c r="K1562" s="107">
        <v>4183455</v>
      </c>
      <c r="L1562" s="23"/>
      <c r="M1562" s="107">
        <v>3793156.68</v>
      </c>
      <c r="N1562" s="23"/>
      <c r="O1562" s="108">
        <v>90.67</v>
      </c>
      <c r="P1562" s="23"/>
    </row>
    <row r="1563" spans="1:16" ht="30" customHeight="1" x14ac:dyDescent="0.2">
      <c r="A1563" s="102"/>
      <c r="B1563" s="23"/>
      <c r="C1563" s="102" t="s">
        <v>927</v>
      </c>
      <c r="D1563" s="23"/>
      <c r="E1563" s="112" t="s">
        <v>928</v>
      </c>
      <c r="F1563" s="52"/>
      <c r="G1563" s="52"/>
      <c r="H1563" s="52"/>
      <c r="I1563" s="52"/>
      <c r="J1563" s="52"/>
      <c r="K1563" s="103">
        <v>2286455</v>
      </c>
      <c r="L1563" s="23"/>
      <c r="M1563" s="103">
        <v>2266524.13</v>
      </c>
      <c r="N1563" s="23"/>
      <c r="O1563" s="104">
        <v>99.13</v>
      </c>
      <c r="P1563" s="23"/>
    </row>
    <row r="1564" spans="1:16" x14ac:dyDescent="0.2">
      <c r="A1564" s="99" t="s">
        <v>0</v>
      </c>
      <c r="B1564" s="23"/>
      <c r="C1564" s="99" t="s">
        <v>181</v>
      </c>
      <c r="D1564" s="23"/>
      <c r="E1564" s="23"/>
      <c r="F1564" s="23"/>
      <c r="G1564" s="23"/>
      <c r="H1564" s="23"/>
      <c r="I1564" s="23"/>
      <c r="J1564" s="23"/>
      <c r="K1564" s="100">
        <v>240000</v>
      </c>
      <c r="L1564" s="23"/>
      <c r="M1564" s="100">
        <v>223194.44</v>
      </c>
      <c r="N1564" s="23"/>
      <c r="O1564" s="101">
        <v>93</v>
      </c>
      <c r="P1564" s="23"/>
    </row>
    <row r="1565" spans="1:16" x14ac:dyDescent="0.2">
      <c r="A1565" s="99" t="s">
        <v>0</v>
      </c>
      <c r="B1565" s="23"/>
      <c r="C1565" s="99" t="s">
        <v>191</v>
      </c>
      <c r="D1565" s="23"/>
      <c r="E1565" s="23"/>
      <c r="F1565" s="23"/>
      <c r="G1565" s="23"/>
      <c r="H1565" s="23"/>
      <c r="I1565" s="23"/>
      <c r="J1565" s="23"/>
      <c r="K1565" s="100">
        <v>240000</v>
      </c>
      <c r="L1565" s="23"/>
      <c r="M1565" s="100">
        <v>223194.44</v>
      </c>
      <c r="N1565" s="23"/>
      <c r="O1565" s="101">
        <v>93</v>
      </c>
      <c r="P1565" s="23"/>
    </row>
    <row r="1566" spans="1:16" x14ac:dyDescent="0.2">
      <c r="A1566" s="89" t="s">
        <v>0</v>
      </c>
      <c r="B1566" s="23"/>
      <c r="C1566" s="89" t="s">
        <v>424</v>
      </c>
      <c r="D1566" s="23"/>
      <c r="E1566" s="89" t="s">
        <v>425</v>
      </c>
      <c r="F1566" s="23"/>
      <c r="G1566" s="23"/>
      <c r="H1566" s="23"/>
      <c r="I1566" s="23"/>
      <c r="J1566" s="23"/>
      <c r="K1566" s="37">
        <v>240000</v>
      </c>
      <c r="L1566" s="23"/>
      <c r="M1566" s="37">
        <v>223194.44</v>
      </c>
      <c r="N1566" s="23"/>
      <c r="O1566" s="22">
        <v>93</v>
      </c>
      <c r="P1566" s="23"/>
    </row>
    <row r="1567" spans="1:16" x14ac:dyDescent="0.2">
      <c r="A1567" s="70" t="s">
        <v>0</v>
      </c>
      <c r="B1567" s="23"/>
      <c r="C1567" s="70" t="s">
        <v>426</v>
      </c>
      <c r="D1567" s="23"/>
      <c r="E1567" s="70" t="s">
        <v>427</v>
      </c>
      <c r="F1567" s="23"/>
      <c r="G1567" s="23"/>
      <c r="H1567" s="23"/>
      <c r="I1567" s="23"/>
      <c r="J1567" s="23"/>
      <c r="K1567" s="61" t="s">
        <v>0</v>
      </c>
      <c r="L1567" s="23"/>
      <c r="M1567" s="61">
        <v>223194.44</v>
      </c>
      <c r="N1567" s="23"/>
      <c r="O1567" s="62" t="s">
        <v>0</v>
      </c>
      <c r="P1567" s="23"/>
    </row>
    <row r="1568" spans="1:16" x14ac:dyDescent="0.2">
      <c r="A1568" s="99" t="s">
        <v>0</v>
      </c>
      <c r="B1568" s="23"/>
      <c r="C1568" s="99" t="s">
        <v>192</v>
      </c>
      <c r="D1568" s="23"/>
      <c r="E1568" s="23"/>
      <c r="F1568" s="23"/>
      <c r="G1568" s="23"/>
      <c r="H1568" s="23"/>
      <c r="I1568" s="23"/>
      <c r="J1568" s="23"/>
      <c r="K1568" s="100">
        <v>2046455</v>
      </c>
      <c r="L1568" s="23"/>
      <c r="M1568" s="100">
        <v>2043329.69</v>
      </c>
      <c r="N1568" s="23"/>
      <c r="O1568" s="101">
        <v>99.85</v>
      </c>
      <c r="P1568" s="23"/>
    </row>
    <row r="1569" spans="1:16" x14ac:dyDescent="0.2">
      <c r="A1569" s="99" t="s">
        <v>0</v>
      </c>
      <c r="B1569" s="23"/>
      <c r="C1569" s="99" t="s">
        <v>194</v>
      </c>
      <c r="D1569" s="23"/>
      <c r="E1569" s="23"/>
      <c r="F1569" s="23"/>
      <c r="G1569" s="23"/>
      <c r="H1569" s="23"/>
      <c r="I1569" s="23"/>
      <c r="J1569" s="23"/>
      <c r="K1569" s="100">
        <v>2046455</v>
      </c>
      <c r="L1569" s="23"/>
      <c r="M1569" s="100">
        <v>2043329.69</v>
      </c>
      <c r="N1569" s="23"/>
      <c r="O1569" s="101">
        <v>99.85</v>
      </c>
      <c r="P1569" s="23"/>
    </row>
    <row r="1570" spans="1:16" x14ac:dyDescent="0.2">
      <c r="A1570" s="89" t="s">
        <v>0</v>
      </c>
      <c r="B1570" s="23"/>
      <c r="C1570" s="89" t="s">
        <v>424</v>
      </c>
      <c r="D1570" s="23"/>
      <c r="E1570" s="89" t="s">
        <v>425</v>
      </c>
      <c r="F1570" s="23"/>
      <c r="G1570" s="23"/>
      <c r="H1570" s="23"/>
      <c r="I1570" s="23"/>
      <c r="J1570" s="23"/>
      <c r="K1570" s="37">
        <v>1285000</v>
      </c>
      <c r="L1570" s="23"/>
      <c r="M1570" s="37">
        <v>1285000</v>
      </c>
      <c r="N1570" s="23"/>
      <c r="O1570" s="22">
        <v>100</v>
      </c>
      <c r="P1570" s="23"/>
    </row>
    <row r="1571" spans="1:16" x14ac:dyDescent="0.2">
      <c r="A1571" s="70" t="s">
        <v>0</v>
      </c>
      <c r="B1571" s="23"/>
      <c r="C1571" s="70" t="s">
        <v>426</v>
      </c>
      <c r="D1571" s="23"/>
      <c r="E1571" s="70" t="s">
        <v>427</v>
      </c>
      <c r="F1571" s="23"/>
      <c r="G1571" s="23"/>
      <c r="H1571" s="23"/>
      <c r="I1571" s="23"/>
      <c r="J1571" s="23"/>
      <c r="K1571" s="61" t="s">
        <v>0</v>
      </c>
      <c r="L1571" s="23"/>
      <c r="M1571" s="61">
        <v>1285000</v>
      </c>
      <c r="N1571" s="23"/>
      <c r="O1571" s="62" t="s">
        <v>0</v>
      </c>
      <c r="P1571" s="23"/>
    </row>
    <row r="1572" spans="1:16" x14ac:dyDescent="0.2">
      <c r="A1572" s="89" t="s">
        <v>0</v>
      </c>
      <c r="B1572" s="23"/>
      <c r="C1572" s="89" t="s">
        <v>428</v>
      </c>
      <c r="D1572" s="23"/>
      <c r="E1572" s="89" t="s">
        <v>429</v>
      </c>
      <c r="F1572" s="23"/>
      <c r="G1572" s="23"/>
      <c r="H1572" s="23"/>
      <c r="I1572" s="23"/>
      <c r="J1572" s="23"/>
      <c r="K1572" s="37">
        <v>358455</v>
      </c>
      <c r="L1572" s="23"/>
      <c r="M1572" s="37">
        <v>358455</v>
      </c>
      <c r="N1572" s="23"/>
      <c r="O1572" s="22">
        <v>100</v>
      </c>
      <c r="P1572" s="23"/>
    </row>
    <row r="1573" spans="1:16" x14ac:dyDescent="0.2">
      <c r="A1573" s="70" t="s">
        <v>0</v>
      </c>
      <c r="B1573" s="23"/>
      <c r="C1573" s="70" t="s">
        <v>929</v>
      </c>
      <c r="D1573" s="23"/>
      <c r="E1573" s="70" t="s">
        <v>930</v>
      </c>
      <c r="F1573" s="23"/>
      <c r="G1573" s="23"/>
      <c r="H1573" s="23"/>
      <c r="I1573" s="23"/>
      <c r="J1573" s="23"/>
      <c r="K1573" s="61" t="s">
        <v>0</v>
      </c>
      <c r="L1573" s="23"/>
      <c r="M1573" s="61">
        <v>106000</v>
      </c>
      <c r="N1573" s="23"/>
      <c r="O1573" s="62" t="s">
        <v>0</v>
      </c>
      <c r="P1573" s="23"/>
    </row>
    <row r="1574" spans="1:16" x14ac:dyDescent="0.2">
      <c r="A1574" s="70" t="s">
        <v>0</v>
      </c>
      <c r="B1574" s="23"/>
      <c r="C1574" s="70" t="s">
        <v>430</v>
      </c>
      <c r="D1574" s="23"/>
      <c r="E1574" s="70" t="s">
        <v>431</v>
      </c>
      <c r="F1574" s="23"/>
      <c r="G1574" s="23"/>
      <c r="H1574" s="23"/>
      <c r="I1574" s="23"/>
      <c r="J1574" s="23"/>
      <c r="K1574" s="61" t="s">
        <v>0</v>
      </c>
      <c r="L1574" s="23"/>
      <c r="M1574" s="61">
        <v>252455</v>
      </c>
      <c r="N1574" s="23"/>
      <c r="O1574" s="62" t="s">
        <v>0</v>
      </c>
      <c r="P1574" s="23"/>
    </row>
    <row r="1575" spans="1:16" x14ac:dyDescent="0.2">
      <c r="A1575" s="89" t="s">
        <v>0</v>
      </c>
      <c r="B1575" s="23"/>
      <c r="C1575" s="89" t="s">
        <v>525</v>
      </c>
      <c r="D1575" s="23"/>
      <c r="E1575" s="89" t="s">
        <v>526</v>
      </c>
      <c r="F1575" s="23"/>
      <c r="G1575" s="23"/>
      <c r="H1575" s="23"/>
      <c r="I1575" s="23"/>
      <c r="J1575" s="23"/>
      <c r="K1575" s="37">
        <v>152000</v>
      </c>
      <c r="L1575" s="23"/>
      <c r="M1575" s="37">
        <v>152000</v>
      </c>
      <c r="N1575" s="23"/>
      <c r="O1575" s="22">
        <v>100</v>
      </c>
      <c r="P1575" s="23"/>
    </row>
    <row r="1576" spans="1:16" x14ac:dyDescent="0.2">
      <c r="A1576" s="70" t="s">
        <v>0</v>
      </c>
      <c r="B1576" s="23"/>
      <c r="C1576" s="70" t="s">
        <v>588</v>
      </c>
      <c r="D1576" s="23"/>
      <c r="E1576" s="70" t="s">
        <v>589</v>
      </c>
      <c r="F1576" s="23"/>
      <c r="G1576" s="23"/>
      <c r="H1576" s="23"/>
      <c r="I1576" s="23"/>
      <c r="J1576" s="23"/>
      <c r="K1576" s="61" t="s">
        <v>0</v>
      </c>
      <c r="L1576" s="23"/>
      <c r="M1576" s="61">
        <v>125000</v>
      </c>
      <c r="N1576" s="23"/>
      <c r="O1576" s="62" t="s">
        <v>0</v>
      </c>
      <c r="P1576" s="23"/>
    </row>
    <row r="1577" spans="1:16" x14ac:dyDescent="0.2">
      <c r="A1577" s="70" t="s">
        <v>0</v>
      </c>
      <c r="B1577" s="23"/>
      <c r="C1577" s="70" t="s">
        <v>594</v>
      </c>
      <c r="D1577" s="23"/>
      <c r="E1577" s="70" t="s">
        <v>595</v>
      </c>
      <c r="F1577" s="23"/>
      <c r="G1577" s="23"/>
      <c r="H1577" s="23"/>
      <c r="I1577" s="23"/>
      <c r="J1577" s="23"/>
      <c r="K1577" s="61" t="s">
        <v>0</v>
      </c>
      <c r="L1577" s="23"/>
      <c r="M1577" s="61">
        <v>27000</v>
      </c>
      <c r="N1577" s="23"/>
      <c r="O1577" s="62" t="s">
        <v>0</v>
      </c>
      <c r="P1577" s="23"/>
    </row>
    <row r="1578" spans="1:16" x14ac:dyDescent="0.2">
      <c r="A1578" s="89" t="s">
        <v>0</v>
      </c>
      <c r="B1578" s="23"/>
      <c r="C1578" s="89" t="s">
        <v>367</v>
      </c>
      <c r="D1578" s="23"/>
      <c r="E1578" s="89" t="s">
        <v>368</v>
      </c>
      <c r="F1578" s="23"/>
      <c r="G1578" s="23"/>
      <c r="H1578" s="23"/>
      <c r="I1578" s="23"/>
      <c r="J1578" s="23"/>
      <c r="K1578" s="37">
        <v>222000</v>
      </c>
      <c r="L1578" s="23"/>
      <c r="M1578" s="37">
        <v>222000</v>
      </c>
      <c r="N1578" s="23"/>
      <c r="O1578" s="22">
        <v>100</v>
      </c>
      <c r="P1578" s="23"/>
    </row>
    <row r="1579" spans="1:16" x14ac:dyDescent="0.2">
      <c r="A1579" s="70" t="s">
        <v>0</v>
      </c>
      <c r="B1579" s="23"/>
      <c r="C1579" s="70" t="s">
        <v>561</v>
      </c>
      <c r="D1579" s="23"/>
      <c r="E1579" s="70" t="s">
        <v>562</v>
      </c>
      <c r="F1579" s="23"/>
      <c r="G1579" s="23"/>
      <c r="H1579" s="23"/>
      <c r="I1579" s="23"/>
      <c r="J1579" s="23"/>
      <c r="K1579" s="61" t="s">
        <v>0</v>
      </c>
      <c r="L1579" s="23"/>
      <c r="M1579" s="61">
        <v>22000</v>
      </c>
      <c r="N1579" s="23"/>
      <c r="O1579" s="62" t="s">
        <v>0</v>
      </c>
      <c r="P1579" s="23"/>
    </row>
    <row r="1580" spans="1:16" x14ac:dyDescent="0.2">
      <c r="A1580" s="70" t="s">
        <v>0</v>
      </c>
      <c r="B1580" s="23"/>
      <c r="C1580" s="70" t="s">
        <v>418</v>
      </c>
      <c r="D1580" s="23"/>
      <c r="E1580" s="70" t="s">
        <v>419</v>
      </c>
      <c r="F1580" s="23"/>
      <c r="G1580" s="23"/>
      <c r="H1580" s="23"/>
      <c r="I1580" s="23"/>
      <c r="J1580" s="23"/>
      <c r="K1580" s="61" t="s">
        <v>0</v>
      </c>
      <c r="L1580" s="23"/>
      <c r="M1580" s="61">
        <v>200000</v>
      </c>
      <c r="N1580" s="23"/>
      <c r="O1580" s="62" t="s">
        <v>0</v>
      </c>
      <c r="P1580" s="23"/>
    </row>
    <row r="1581" spans="1:16" x14ac:dyDescent="0.2">
      <c r="A1581" s="89" t="s">
        <v>0</v>
      </c>
      <c r="B1581" s="23"/>
      <c r="C1581" s="89" t="s">
        <v>327</v>
      </c>
      <c r="D1581" s="23"/>
      <c r="E1581" s="89" t="s">
        <v>328</v>
      </c>
      <c r="F1581" s="23"/>
      <c r="G1581" s="23"/>
      <c r="H1581" s="23"/>
      <c r="I1581" s="23"/>
      <c r="J1581" s="23"/>
      <c r="K1581" s="37">
        <v>21000</v>
      </c>
      <c r="L1581" s="23"/>
      <c r="M1581" s="37">
        <v>17874.689999999999</v>
      </c>
      <c r="N1581" s="23"/>
      <c r="O1581" s="22">
        <v>85.12</v>
      </c>
      <c r="P1581" s="23"/>
    </row>
    <row r="1582" spans="1:16" x14ac:dyDescent="0.2">
      <c r="A1582" s="70" t="s">
        <v>0</v>
      </c>
      <c r="B1582" s="23"/>
      <c r="C1582" s="70" t="s">
        <v>598</v>
      </c>
      <c r="D1582" s="23"/>
      <c r="E1582" s="70" t="s">
        <v>599</v>
      </c>
      <c r="F1582" s="23"/>
      <c r="G1582" s="23"/>
      <c r="H1582" s="23"/>
      <c r="I1582" s="23"/>
      <c r="J1582" s="23"/>
      <c r="K1582" s="61" t="s">
        <v>0</v>
      </c>
      <c r="L1582" s="23"/>
      <c r="M1582" s="61">
        <v>17874.689999999999</v>
      </c>
      <c r="N1582" s="23"/>
      <c r="O1582" s="62" t="s">
        <v>0</v>
      </c>
      <c r="P1582" s="23"/>
    </row>
    <row r="1583" spans="1:16" x14ac:dyDescent="0.2">
      <c r="A1583" s="89" t="s">
        <v>0</v>
      </c>
      <c r="B1583" s="23"/>
      <c r="C1583" s="89" t="s">
        <v>347</v>
      </c>
      <c r="D1583" s="23"/>
      <c r="E1583" s="89" t="s">
        <v>348</v>
      </c>
      <c r="F1583" s="23"/>
      <c r="G1583" s="23"/>
      <c r="H1583" s="23"/>
      <c r="I1583" s="23"/>
      <c r="J1583" s="23"/>
      <c r="K1583" s="37">
        <v>8000</v>
      </c>
      <c r="L1583" s="23"/>
      <c r="M1583" s="37">
        <v>8000</v>
      </c>
      <c r="N1583" s="23"/>
      <c r="O1583" s="22">
        <v>100</v>
      </c>
      <c r="P1583" s="23"/>
    </row>
    <row r="1584" spans="1:16" x14ac:dyDescent="0.2">
      <c r="A1584" s="70" t="s">
        <v>0</v>
      </c>
      <c r="B1584" s="23"/>
      <c r="C1584" s="70" t="s">
        <v>349</v>
      </c>
      <c r="D1584" s="23"/>
      <c r="E1584" s="70" t="s">
        <v>350</v>
      </c>
      <c r="F1584" s="23"/>
      <c r="G1584" s="23"/>
      <c r="H1584" s="23"/>
      <c r="I1584" s="23"/>
      <c r="J1584" s="23"/>
      <c r="K1584" s="61" t="s">
        <v>0</v>
      </c>
      <c r="L1584" s="23"/>
      <c r="M1584" s="61">
        <v>8000</v>
      </c>
      <c r="N1584" s="23"/>
      <c r="O1584" s="62" t="s">
        <v>0</v>
      </c>
      <c r="P1584" s="23"/>
    </row>
    <row r="1585" spans="1:16" ht="30" customHeight="1" x14ac:dyDescent="0.2">
      <c r="A1585" s="102"/>
      <c r="B1585" s="23"/>
      <c r="C1585" s="102" t="s">
        <v>931</v>
      </c>
      <c r="D1585" s="23"/>
      <c r="E1585" s="112" t="s">
        <v>932</v>
      </c>
      <c r="F1585" s="52"/>
      <c r="G1585" s="52"/>
      <c r="H1585" s="52"/>
      <c r="I1585" s="52"/>
      <c r="J1585" s="52"/>
      <c r="K1585" s="103">
        <v>875000</v>
      </c>
      <c r="L1585" s="23"/>
      <c r="M1585" s="103">
        <v>815363.53</v>
      </c>
      <c r="N1585" s="23"/>
      <c r="O1585" s="104">
        <v>93.18</v>
      </c>
      <c r="P1585" s="23"/>
    </row>
    <row r="1586" spans="1:16" x14ac:dyDescent="0.2">
      <c r="A1586" s="99" t="s">
        <v>0</v>
      </c>
      <c r="B1586" s="23"/>
      <c r="C1586" s="99" t="s">
        <v>174</v>
      </c>
      <c r="D1586" s="23"/>
      <c r="E1586" s="23"/>
      <c r="F1586" s="23"/>
      <c r="G1586" s="23"/>
      <c r="H1586" s="23"/>
      <c r="I1586" s="23"/>
      <c r="J1586" s="23"/>
      <c r="K1586" s="100">
        <v>745000</v>
      </c>
      <c r="L1586" s="23"/>
      <c r="M1586" s="100">
        <v>723748.1</v>
      </c>
      <c r="N1586" s="23"/>
      <c r="O1586" s="101">
        <v>97.15</v>
      </c>
      <c r="P1586" s="23"/>
    </row>
    <row r="1587" spans="1:16" x14ac:dyDescent="0.2">
      <c r="A1587" s="99" t="s">
        <v>0</v>
      </c>
      <c r="B1587" s="23"/>
      <c r="C1587" s="99" t="s">
        <v>175</v>
      </c>
      <c r="D1587" s="23"/>
      <c r="E1587" s="23"/>
      <c r="F1587" s="23"/>
      <c r="G1587" s="23"/>
      <c r="H1587" s="23"/>
      <c r="I1587" s="23"/>
      <c r="J1587" s="23"/>
      <c r="K1587" s="100">
        <v>745000</v>
      </c>
      <c r="L1587" s="23"/>
      <c r="M1587" s="100">
        <v>723748.1</v>
      </c>
      <c r="N1587" s="23"/>
      <c r="O1587" s="101">
        <v>97.15</v>
      </c>
      <c r="P1587" s="23"/>
    </row>
    <row r="1588" spans="1:16" x14ac:dyDescent="0.2">
      <c r="A1588" s="89" t="s">
        <v>0</v>
      </c>
      <c r="B1588" s="23"/>
      <c r="C1588" s="89" t="s">
        <v>424</v>
      </c>
      <c r="D1588" s="23"/>
      <c r="E1588" s="89" t="s">
        <v>425</v>
      </c>
      <c r="F1588" s="23"/>
      <c r="G1588" s="23"/>
      <c r="H1588" s="23"/>
      <c r="I1588" s="23"/>
      <c r="J1588" s="23"/>
      <c r="K1588" s="37">
        <v>589000</v>
      </c>
      <c r="L1588" s="23"/>
      <c r="M1588" s="37">
        <v>575532.37</v>
      </c>
      <c r="N1588" s="23"/>
      <c r="O1588" s="22">
        <v>97.71</v>
      </c>
      <c r="P1588" s="23"/>
    </row>
    <row r="1589" spans="1:16" x14ac:dyDescent="0.2">
      <c r="A1589" s="70" t="s">
        <v>0</v>
      </c>
      <c r="B1589" s="23"/>
      <c r="C1589" s="70" t="s">
        <v>426</v>
      </c>
      <c r="D1589" s="23"/>
      <c r="E1589" s="70" t="s">
        <v>427</v>
      </c>
      <c r="F1589" s="23"/>
      <c r="G1589" s="23"/>
      <c r="H1589" s="23"/>
      <c r="I1589" s="23"/>
      <c r="J1589" s="23"/>
      <c r="K1589" s="61" t="s">
        <v>0</v>
      </c>
      <c r="L1589" s="23"/>
      <c r="M1589" s="61">
        <v>575532.37</v>
      </c>
      <c r="N1589" s="23"/>
      <c r="O1589" s="62" t="s">
        <v>0</v>
      </c>
      <c r="P1589" s="23"/>
    </row>
    <row r="1590" spans="1:16" x14ac:dyDescent="0.2">
      <c r="A1590" s="89" t="s">
        <v>0</v>
      </c>
      <c r="B1590" s="23"/>
      <c r="C1590" s="89" t="s">
        <v>428</v>
      </c>
      <c r="D1590" s="23"/>
      <c r="E1590" s="89" t="s">
        <v>429</v>
      </c>
      <c r="F1590" s="23"/>
      <c r="G1590" s="23"/>
      <c r="H1590" s="23"/>
      <c r="I1590" s="23"/>
      <c r="J1590" s="23"/>
      <c r="K1590" s="37">
        <v>147500</v>
      </c>
      <c r="L1590" s="23"/>
      <c r="M1590" s="37">
        <v>140009.14000000001</v>
      </c>
      <c r="N1590" s="23"/>
      <c r="O1590" s="22">
        <v>94.92</v>
      </c>
      <c r="P1590" s="23"/>
    </row>
    <row r="1591" spans="1:16" x14ac:dyDescent="0.2">
      <c r="A1591" s="70" t="s">
        <v>0</v>
      </c>
      <c r="B1591" s="23"/>
      <c r="C1591" s="70" t="s">
        <v>929</v>
      </c>
      <c r="D1591" s="23"/>
      <c r="E1591" s="70" t="s">
        <v>930</v>
      </c>
      <c r="F1591" s="23"/>
      <c r="G1591" s="23"/>
      <c r="H1591" s="23"/>
      <c r="I1591" s="23"/>
      <c r="J1591" s="23"/>
      <c r="K1591" s="61" t="s">
        <v>0</v>
      </c>
      <c r="L1591" s="23"/>
      <c r="M1591" s="61">
        <v>45097.53</v>
      </c>
      <c r="N1591" s="23"/>
      <c r="O1591" s="62" t="s">
        <v>0</v>
      </c>
      <c r="P1591" s="23"/>
    </row>
    <row r="1592" spans="1:16" x14ac:dyDescent="0.2">
      <c r="A1592" s="70" t="s">
        <v>0</v>
      </c>
      <c r="B1592" s="23"/>
      <c r="C1592" s="70" t="s">
        <v>430</v>
      </c>
      <c r="D1592" s="23"/>
      <c r="E1592" s="70" t="s">
        <v>431</v>
      </c>
      <c r="F1592" s="23"/>
      <c r="G1592" s="23"/>
      <c r="H1592" s="23"/>
      <c r="I1592" s="23"/>
      <c r="J1592" s="23"/>
      <c r="K1592" s="61" t="s">
        <v>0</v>
      </c>
      <c r="L1592" s="23"/>
      <c r="M1592" s="61">
        <v>94911.61</v>
      </c>
      <c r="N1592" s="23"/>
      <c r="O1592" s="62" t="s">
        <v>0</v>
      </c>
      <c r="P1592" s="23"/>
    </row>
    <row r="1593" spans="1:16" x14ac:dyDescent="0.2">
      <c r="A1593" s="89" t="s">
        <v>0</v>
      </c>
      <c r="B1593" s="23"/>
      <c r="C1593" s="89" t="s">
        <v>373</v>
      </c>
      <c r="D1593" s="23"/>
      <c r="E1593" s="89" t="s">
        <v>374</v>
      </c>
      <c r="F1593" s="23"/>
      <c r="G1593" s="23"/>
      <c r="H1593" s="23"/>
      <c r="I1593" s="23"/>
      <c r="J1593" s="23"/>
      <c r="K1593" s="37">
        <v>8500</v>
      </c>
      <c r="L1593" s="23"/>
      <c r="M1593" s="37">
        <v>8206.59</v>
      </c>
      <c r="N1593" s="23"/>
      <c r="O1593" s="22">
        <v>96.55</v>
      </c>
      <c r="P1593" s="23"/>
    </row>
    <row r="1594" spans="1:16" x14ac:dyDescent="0.2">
      <c r="A1594" s="70" t="s">
        <v>0</v>
      </c>
      <c r="B1594" s="23"/>
      <c r="C1594" s="70" t="s">
        <v>432</v>
      </c>
      <c r="D1594" s="23"/>
      <c r="E1594" s="70" t="s">
        <v>433</v>
      </c>
      <c r="F1594" s="23"/>
      <c r="G1594" s="23"/>
      <c r="H1594" s="23"/>
      <c r="I1594" s="23"/>
      <c r="J1594" s="23"/>
      <c r="K1594" s="61" t="s">
        <v>0</v>
      </c>
      <c r="L1594" s="23"/>
      <c r="M1594" s="61">
        <v>8206.59</v>
      </c>
      <c r="N1594" s="23"/>
      <c r="O1594" s="62" t="s">
        <v>0</v>
      </c>
      <c r="P1594" s="23"/>
    </row>
    <row r="1595" spans="1:16" x14ac:dyDescent="0.2">
      <c r="A1595" s="99" t="s">
        <v>0</v>
      </c>
      <c r="B1595" s="23"/>
      <c r="C1595" s="99" t="s">
        <v>975</v>
      </c>
      <c r="D1595" s="23"/>
      <c r="E1595" s="23"/>
      <c r="F1595" s="23"/>
      <c r="G1595" s="23"/>
      <c r="H1595" s="23"/>
      <c r="I1595" s="23"/>
      <c r="J1595" s="23"/>
      <c r="K1595" s="100">
        <v>130000</v>
      </c>
      <c r="L1595" s="23"/>
      <c r="M1595" s="100">
        <v>91615.43</v>
      </c>
      <c r="N1595" s="23"/>
      <c r="O1595" s="101">
        <v>70.47</v>
      </c>
      <c r="P1595" s="23"/>
    </row>
    <row r="1596" spans="1:16" x14ac:dyDescent="0.2">
      <c r="A1596" s="99" t="s">
        <v>0</v>
      </c>
      <c r="B1596" s="23"/>
      <c r="C1596" s="99" t="s">
        <v>176</v>
      </c>
      <c r="D1596" s="23"/>
      <c r="E1596" s="23"/>
      <c r="F1596" s="23"/>
      <c r="G1596" s="23"/>
      <c r="H1596" s="23"/>
      <c r="I1596" s="23"/>
      <c r="J1596" s="23"/>
      <c r="K1596" s="100">
        <v>130000</v>
      </c>
      <c r="L1596" s="23"/>
      <c r="M1596" s="100">
        <v>91615.43</v>
      </c>
      <c r="N1596" s="23"/>
      <c r="O1596" s="101">
        <v>70.47</v>
      </c>
      <c r="P1596" s="23"/>
    </row>
    <row r="1597" spans="1:16" x14ac:dyDescent="0.2">
      <c r="A1597" s="89" t="s">
        <v>0</v>
      </c>
      <c r="B1597" s="23"/>
      <c r="C1597" s="89" t="s">
        <v>424</v>
      </c>
      <c r="D1597" s="23"/>
      <c r="E1597" s="89" t="s">
        <v>425</v>
      </c>
      <c r="F1597" s="23"/>
      <c r="G1597" s="23"/>
      <c r="H1597" s="23"/>
      <c r="I1597" s="23"/>
      <c r="J1597" s="23"/>
      <c r="K1597" s="37">
        <v>100000</v>
      </c>
      <c r="L1597" s="23"/>
      <c r="M1597" s="37">
        <v>77490.09</v>
      </c>
      <c r="N1597" s="23"/>
      <c r="O1597" s="22">
        <v>77.489999999999995</v>
      </c>
      <c r="P1597" s="23"/>
    </row>
    <row r="1598" spans="1:16" x14ac:dyDescent="0.2">
      <c r="A1598" s="70" t="s">
        <v>0</v>
      </c>
      <c r="B1598" s="23"/>
      <c r="C1598" s="70" t="s">
        <v>426</v>
      </c>
      <c r="D1598" s="23"/>
      <c r="E1598" s="70" t="s">
        <v>427</v>
      </c>
      <c r="F1598" s="23"/>
      <c r="G1598" s="23"/>
      <c r="H1598" s="23"/>
      <c r="I1598" s="23"/>
      <c r="J1598" s="23"/>
      <c r="K1598" s="61" t="s">
        <v>0</v>
      </c>
      <c r="L1598" s="23"/>
      <c r="M1598" s="61">
        <v>77490.09</v>
      </c>
      <c r="N1598" s="23"/>
      <c r="O1598" s="62" t="s">
        <v>0</v>
      </c>
      <c r="P1598" s="23"/>
    </row>
    <row r="1599" spans="1:16" x14ac:dyDescent="0.2">
      <c r="A1599" s="89" t="s">
        <v>0</v>
      </c>
      <c r="B1599" s="23"/>
      <c r="C1599" s="89" t="s">
        <v>428</v>
      </c>
      <c r="D1599" s="23"/>
      <c r="E1599" s="89" t="s">
        <v>429</v>
      </c>
      <c r="F1599" s="23"/>
      <c r="G1599" s="23"/>
      <c r="H1599" s="23"/>
      <c r="I1599" s="23"/>
      <c r="J1599" s="23"/>
      <c r="K1599" s="37">
        <v>27000</v>
      </c>
      <c r="L1599" s="23"/>
      <c r="M1599" s="37">
        <v>11989.1</v>
      </c>
      <c r="N1599" s="23"/>
      <c r="O1599" s="22">
        <v>44.4</v>
      </c>
      <c r="P1599" s="23"/>
    </row>
    <row r="1600" spans="1:16" x14ac:dyDescent="0.2">
      <c r="A1600" s="70" t="s">
        <v>0</v>
      </c>
      <c r="B1600" s="23"/>
      <c r="C1600" s="70" t="s">
        <v>929</v>
      </c>
      <c r="D1600" s="23"/>
      <c r="E1600" s="70" t="s">
        <v>930</v>
      </c>
      <c r="F1600" s="23"/>
      <c r="G1600" s="23"/>
      <c r="H1600" s="23"/>
      <c r="I1600" s="23"/>
      <c r="J1600" s="23"/>
      <c r="K1600" s="61" t="s">
        <v>0</v>
      </c>
      <c r="L1600" s="23"/>
      <c r="M1600" s="61">
        <v>2811.13</v>
      </c>
      <c r="N1600" s="23"/>
      <c r="O1600" s="62" t="s">
        <v>0</v>
      </c>
      <c r="P1600" s="23"/>
    </row>
    <row r="1601" spans="1:16" x14ac:dyDescent="0.2">
      <c r="A1601" s="70" t="s">
        <v>0</v>
      </c>
      <c r="B1601" s="23"/>
      <c r="C1601" s="70" t="s">
        <v>430</v>
      </c>
      <c r="D1601" s="23"/>
      <c r="E1601" s="70" t="s">
        <v>431</v>
      </c>
      <c r="F1601" s="23"/>
      <c r="G1601" s="23"/>
      <c r="H1601" s="23"/>
      <c r="I1601" s="23"/>
      <c r="J1601" s="23"/>
      <c r="K1601" s="61" t="s">
        <v>0</v>
      </c>
      <c r="L1601" s="23"/>
      <c r="M1601" s="61">
        <v>9177.9699999999993</v>
      </c>
      <c r="N1601" s="23"/>
      <c r="O1601" s="62" t="s">
        <v>0</v>
      </c>
      <c r="P1601" s="23"/>
    </row>
    <row r="1602" spans="1:16" x14ac:dyDescent="0.2">
      <c r="A1602" s="89" t="s">
        <v>0</v>
      </c>
      <c r="B1602" s="23"/>
      <c r="C1602" s="89" t="s">
        <v>373</v>
      </c>
      <c r="D1602" s="23"/>
      <c r="E1602" s="89" t="s">
        <v>374</v>
      </c>
      <c r="F1602" s="23"/>
      <c r="G1602" s="23"/>
      <c r="H1602" s="23"/>
      <c r="I1602" s="23"/>
      <c r="J1602" s="23"/>
      <c r="K1602" s="37">
        <v>3000</v>
      </c>
      <c r="L1602" s="23"/>
      <c r="M1602" s="37">
        <v>2136.2399999999998</v>
      </c>
      <c r="N1602" s="23"/>
      <c r="O1602" s="22">
        <v>71.209999999999994</v>
      </c>
      <c r="P1602" s="23"/>
    </row>
    <row r="1603" spans="1:16" x14ac:dyDescent="0.2">
      <c r="A1603" s="70" t="s">
        <v>0</v>
      </c>
      <c r="B1603" s="23"/>
      <c r="C1603" s="70" t="s">
        <v>432</v>
      </c>
      <c r="D1603" s="23"/>
      <c r="E1603" s="70" t="s">
        <v>433</v>
      </c>
      <c r="F1603" s="23"/>
      <c r="G1603" s="23"/>
      <c r="H1603" s="23"/>
      <c r="I1603" s="23"/>
      <c r="J1603" s="23"/>
      <c r="K1603" s="61" t="s">
        <v>0</v>
      </c>
      <c r="L1603" s="23"/>
      <c r="M1603" s="61">
        <v>2136.2399999999998</v>
      </c>
      <c r="N1603" s="23"/>
      <c r="O1603" s="62" t="s">
        <v>0</v>
      </c>
      <c r="P1603" s="23"/>
    </row>
    <row r="1604" spans="1:16" x14ac:dyDescent="0.2">
      <c r="A1604" s="102"/>
      <c r="B1604" s="23"/>
      <c r="C1604" s="102" t="s">
        <v>933</v>
      </c>
      <c r="D1604" s="23"/>
      <c r="E1604" s="102" t="s">
        <v>934</v>
      </c>
      <c r="F1604" s="23"/>
      <c r="G1604" s="23"/>
      <c r="H1604" s="23"/>
      <c r="I1604" s="23"/>
      <c r="J1604" s="23"/>
      <c r="K1604" s="103">
        <v>962000</v>
      </c>
      <c r="L1604" s="23"/>
      <c r="M1604" s="103">
        <v>711269.02</v>
      </c>
      <c r="N1604" s="23"/>
      <c r="O1604" s="104">
        <v>73.94</v>
      </c>
      <c r="P1604" s="23"/>
    </row>
    <row r="1605" spans="1:16" x14ac:dyDescent="0.2">
      <c r="A1605" s="99" t="s">
        <v>0</v>
      </c>
      <c r="B1605" s="23"/>
      <c r="C1605" s="99" t="s">
        <v>975</v>
      </c>
      <c r="D1605" s="23"/>
      <c r="E1605" s="23"/>
      <c r="F1605" s="23"/>
      <c r="G1605" s="23"/>
      <c r="H1605" s="23"/>
      <c r="I1605" s="23"/>
      <c r="J1605" s="23"/>
      <c r="K1605" s="100">
        <v>962000</v>
      </c>
      <c r="L1605" s="23"/>
      <c r="M1605" s="100">
        <v>711269.02</v>
      </c>
      <c r="N1605" s="23"/>
      <c r="O1605" s="101">
        <v>73.94</v>
      </c>
      <c r="P1605" s="23"/>
    </row>
    <row r="1606" spans="1:16" x14ac:dyDescent="0.2">
      <c r="A1606" s="99" t="s">
        <v>0</v>
      </c>
      <c r="B1606" s="23"/>
      <c r="C1606" s="99" t="s">
        <v>176</v>
      </c>
      <c r="D1606" s="23"/>
      <c r="E1606" s="23"/>
      <c r="F1606" s="23"/>
      <c r="G1606" s="23"/>
      <c r="H1606" s="23"/>
      <c r="I1606" s="23"/>
      <c r="J1606" s="23"/>
      <c r="K1606" s="100">
        <v>962000</v>
      </c>
      <c r="L1606" s="23"/>
      <c r="M1606" s="100">
        <v>711269.02</v>
      </c>
      <c r="N1606" s="23"/>
      <c r="O1606" s="101">
        <v>73.94</v>
      </c>
      <c r="P1606" s="23"/>
    </row>
    <row r="1607" spans="1:16" x14ac:dyDescent="0.2">
      <c r="A1607" s="89" t="s">
        <v>0</v>
      </c>
      <c r="B1607" s="23"/>
      <c r="C1607" s="89" t="s">
        <v>424</v>
      </c>
      <c r="D1607" s="23"/>
      <c r="E1607" s="89" t="s">
        <v>425</v>
      </c>
      <c r="F1607" s="23"/>
      <c r="G1607" s="23"/>
      <c r="H1607" s="23"/>
      <c r="I1607" s="23"/>
      <c r="J1607" s="23"/>
      <c r="K1607" s="37">
        <v>5000</v>
      </c>
      <c r="L1607" s="23"/>
      <c r="M1607" s="37">
        <v>0</v>
      </c>
      <c r="N1607" s="23"/>
      <c r="O1607" s="22">
        <v>0</v>
      </c>
      <c r="P1607" s="23"/>
    </row>
    <row r="1608" spans="1:16" x14ac:dyDescent="0.2">
      <c r="A1608" s="70" t="s">
        <v>0</v>
      </c>
      <c r="B1608" s="23"/>
      <c r="C1608" s="70" t="s">
        <v>426</v>
      </c>
      <c r="D1608" s="23"/>
      <c r="E1608" s="70" t="s">
        <v>427</v>
      </c>
      <c r="F1608" s="23"/>
      <c r="G1608" s="23"/>
      <c r="H1608" s="23"/>
      <c r="I1608" s="23"/>
      <c r="J1608" s="23"/>
      <c r="K1608" s="61" t="s">
        <v>0</v>
      </c>
      <c r="L1608" s="23"/>
      <c r="M1608" s="61">
        <v>0</v>
      </c>
      <c r="N1608" s="23"/>
      <c r="O1608" s="62" t="s">
        <v>0</v>
      </c>
      <c r="P1608" s="23"/>
    </row>
    <row r="1609" spans="1:16" x14ac:dyDescent="0.2">
      <c r="A1609" s="89" t="s">
        <v>0</v>
      </c>
      <c r="B1609" s="23"/>
      <c r="C1609" s="89" t="s">
        <v>522</v>
      </c>
      <c r="D1609" s="23"/>
      <c r="E1609" s="89" t="s">
        <v>523</v>
      </c>
      <c r="F1609" s="23"/>
      <c r="G1609" s="23"/>
      <c r="H1609" s="23"/>
      <c r="I1609" s="23"/>
      <c r="J1609" s="23"/>
      <c r="K1609" s="37">
        <v>142500</v>
      </c>
      <c r="L1609" s="23"/>
      <c r="M1609" s="37">
        <v>141356.19</v>
      </c>
      <c r="N1609" s="23"/>
      <c r="O1609" s="22">
        <v>99.2</v>
      </c>
      <c r="P1609" s="23"/>
    </row>
    <row r="1610" spans="1:16" x14ac:dyDescent="0.2">
      <c r="A1610" s="70" t="s">
        <v>0</v>
      </c>
      <c r="B1610" s="23"/>
      <c r="C1610" s="70" t="s">
        <v>524</v>
      </c>
      <c r="D1610" s="23"/>
      <c r="E1610" s="70" t="s">
        <v>523</v>
      </c>
      <c r="F1610" s="23"/>
      <c r="G1610" s="23"/>
      <c r="H1610" s="23"/>
      <c r="I1610" s="23"/>
      <c r="J1610" s="23"/>
      <c r="K1610" s="61" t="s">
        <v>0</v>
      </c>
      <c r="L1610" s="23"/>
      <c r="M1610" s="61">
        <v>141356.19</v>
      </c>
      <c r="N1610" s="23"/>
      <c r="O1610" s="62" t="s">
        <v>0</v>
      </c>
      <c r="P1610" s="23"/>
    </row>
    <row r="1611" spans="1:16" x14ac:dyDescent="0.2">
      <c r="A1611" s="89" t="s">
        <v>0</v>
      </c>
      <c r="B1611" s="23"/>
      <c r="C1611" s="89" t="s">
        <v>373</v>
      </c>
      <c r="D1611" s="23"/>
      <c r="E1611" s="89" t="s">
        <v>374</v>
      </c>
      <c r="F1611" s="23"/>
      <c r="G1611" s="23"/>
      <c r="H1611" s="23"/>
      <c r="I1611" s="23"/>
      <c r="J1611" s="23"/>
      <c r="K1611" s="37">
        <v>38500</v>
      </c>
      <c r="L1611" s="23"/>
      <c r="M1611" s="37">
        <v>31695.02</v>
      </c>
      <c r="N1611" s="23"/>
      <c r="O1611" s="22">
        <v>82.32</v>
      </c>
      <c r="P1611" s="23"/>
    </row>
    <row r="1612" spans="1:16" x14ac:dyDescent="0.2">
      <c r="A1612" s="70" t="s">
        <v>0</v>
      </c>
      <c r="B1612" s="23"/>
      <c r="C1612" s="70" t="s">
        <v>375</v>
      </c>
      <c r="D1612" s="23"/>
      <c r="E1612" s="70" t="s">
        <v>376</v>
      </c>
      <c r="F1612" s="23"/>
      <c r="G1612" s="23"/>
      <c r="H1612" s="23"/>
      <c r="I1612" s="23"/>
      <c r="J1612" s="23"/>
      <c r="K1612" s="61" t="s">
        <v>0</v>
      </c>
      <c r="L1612" s="23"/>
      <c r="M1612" s="61">
        <v>5471.28</v>
      </c>
      <c r="N1612" s="23"/>
      <c r="O1612" s="62" t="s">
        <v>0</v>
      </c>
      <c r="P1612" s="23"/>
    </row>
    <row r="1613" spans="1:16" x14ac:dyDescent="0.2">
      <c r="A1613" s="70" t="s">
        <v>0</v>
      </c>
      <c r="B1613" s="23"/>
      <c r="C1613" s="70" t="s">
        <v>432</v>
      </c>
      <c r="D1613" s="23"/>
      <c r="E1613" s="70" t="s">
        <v>433</v>
      </c>
      <c r="F1613" s="23"/>
      <c r="G1613" s="23"/>
      <c r="H1613" s="23"/>
      <c r="I1613" s="23"/>
      <c r="J1613" s="23"/>
      <c r="K1613" s="61" t="s">
        <v>0</v>
      </c>
      <c r="L1613" s="23"/>
      <c r="M1613" s="61">
        <v>15350.14</v>
      </c>
      <c r="N1613" s="23"/>
      <c r="O1613" s="62" t="s">
        <v>0</v>
      </c>
      <c r="P1613" s="23"/>
    </row>
    <row r="1614" spans="1:16" x14ac:dyDescent="0.2">
      <c r="A1614" s="70" t="s">
        <v>0</v>
      </c>
      <c r="B1614" s="23"/>
      <c r="C1614" s="70" t="s">
        <v>412</v>
      </c>
      <c r="D1614" s="23"/>
      <c r="E1614" s="70" t="s">
        <v>413</v>
      </c>
      <c r="F1614" s="23"/>
      <c r="G1614" s="23"/>
      <c r="H1614" s="23"/>
      <c r="I1614" s="23"/>
      <c r="J1614" s="23"/>
      <c r="K1614" s="61" t="s">
        <v>0</v>
      </c>
      <c r="L1614" s="23"/>
      <c r="M1614" s="61">
        <v>10873.6</v>
      </c>
      <c r="N1614" s="23"/>
      <c r="O1614" s="62" t="s">
        <v>0</v>
      </c>
      <c r="P1614" s="23"/>
    </row>
    <row r="1615" spans="1:16" x14ac:dyDescent="0.2">
      <c r="A1615" s="89" t="s">
        <v>0</v>
      </c>
      <c r="B1615" s="23"/>
      <c r="C1615" s="89" t="s">
        <v>525</v>
      </c>
      <c r="D1615" s="23"/>
      <c r="E1615" s="89" t="s">
        <v>526</v>
      </c>
      <c r="F1615" s="23"/>
      <c r="G1615" s="23"/>
      <c r="H1615" s="23"/>
      <c r="I1615" s="23"/>
      <c r="J1615" s="23"/>
      <c r="K1615" s="37">
        <v>228500</v>
      </c>
      <c r="L1615" s="23"/>
      <c r="M1615" s="37">
        <v>161296.59</v>
      </c>
      <c r="N1615" s="23"/>
      <c r="O1615" s="22">
        <v>70.59</v>
      </c>
      <c r="P1615" s="23"/>
    </row>
    <row r="1616" spans="1:16" x14ac:dyDescent="0.2">
      <c r="A1616" s="70" t="s">
        <v>0</v>
      </c>
      <c r="B1616" s="23"/>
      <c r="C1616" s="70" t="s">
        <v>527</v>
      </c>
      <c r="D1616" s="23"/>
      <c r="E1616" s="70" t="s">
        <v>528</v>
      </c>
      <c r="F1616" s="23"/>
      <c r="G1616" s="23"/>
      <c r="H1616" s="23"/>
      <c r="I1616" s="23"/>
      <c r="J1616" s="23"/>
      <c r="K1616" s="61" t="s">
        <v>0</v>
      </c>
      <c r="L1616" s="23"/>
      <c r="M1616" s="61">
        <v>11267.64</v>
      </c>
      <c r="N1616" s="23"/>
      <c r="O1616" s="62" t="s">
        <v>0</v>
      </c>
      <c r="P1616" s="23"/>
    </row>
    <row r="1617" spans="1:16" x14ac:dyDescent="0.2">
      <c r="A1617" s="70" t="s">
        <v>0</v>
      </c>
      <c r="B1617" s="23"/>
      <c r="C1617" s="70" t="s">
        <v>592</v>
      </c>
      <c r="D1617" s="23"/>
      <c r="E1617" s="70" t="s">
        <v>593</v>
      </c>
      <c r="F1617" s="23"/>
      <c r="G1617" s="23"/>
      <c r="H1617" s="23"/>
      <c r="I1617" s="23"/>
      <c r="J1617" s="23"/>
      <c r="K1617" s="61" t="s">
        <v>0</v>
      </c>
      <c r="L1617" s="23"/>
      <c r="M1617" s="61">
        <v>48276.89</v>
      </c>
      <c r="N1617" s="23"/>
      <c r="O1617" s="62" t="s">
        <v>0</v>
      </c>
      <c r="P1617" s="23"/>
    </row>
    <row r="1618" spans="1:16" x14ac:dyDescent="0.2">
      <c r="A1618" s="70" t="s">
        <v>0</v>
      </c>
      <c r="B1618" s="23"/>
      <c r="C1618" s="70" t="s">
        <v>588</v>
      </c>
      <c r="D1618" s="23"/>
      <c r="E1618" s="70" t="s">
        <v>589</v>
      </c>
      <c r="F1618" s="23"/>
      <c r="G1618" s="23"/>
      <c r="H1618" s="23"/>
      <c r="I1618" s="23"/>
      <c r="J1618" s="23"/>
      <c r="K1618" s="61" t="s">
        <v>0</v>
      </c>
      <c r="L1618" s="23"/>
      <c r="M1618" s="61">
        <v>29792.22</v>
      </c>
      <c r="N1618" s="23"/>
      <c r="O1618" s="62" t="s">
        <v>0</v>
      </c>
      <c r="P1618" s="23"/>
    </row>
    <row r="1619" spans="1:16" x14ac:dyDescent="0.2">
      <c r="A1619" s="70" t="s">
        <v>0</v>
      </c>
      <c r="B1619" s="23"/>
      <c r="C1619" s="70" t="s">
        <v>594</v>
      </c>
      <c r="D1619" s="23"/>
      <c r="E1619" s="70" t="s">
        <v>595</v>
      </c>
      <c r="F1619" s="23"/>
      <c r="G1619" s="23"/>
      <c r="H1619" s="23"/>
      <c r="I1619" s="23"/>
      <c r="J1619" s="23"/>
      <c r="K1619" s="61" t="s">
        <v>0</v>
      </c>
      <c r="L1619" s="23"/>
      <c r="M1619" s="61">
        <v>47631.12</v>
      </c>
      <c r="N1619" s="23"/>
      <c r="O1619" s="62" t="s">
        <v>0</v>
      </c>
      <c r="P1619" s="23"/>
    </row>
    <row r="1620" spans="1:16" x14ac:dyDescent="0.2">
      <c r="A1620" s="70" t="s">
        <v>0</v>
      </c>
      <c r="B1620" s="23"/>
      <c r="C1620" s="70" t="s">
        <v>653</v>
      </c>
      <c r="D1620" s="23"/>
      <c r="E1620" s="70" t="s">
        <v>654</v>
      </c>
      <c r="F1620" s="23"/>
      <c r="G1620" s="23"/>
      <c r="H1620" s="23"/>
      <c r="I1620" s="23"/>
      <c r="J1620" s="23"/>
      <c r="K1620" s="61" t="s">
        <v>0</v>
      </c>
      <c r="L1620" s="23"/>
      <c r="M1620" s="61">
        <v>6621.12</v>
      </c>
      <c r="N1620" s="23"/>
      <c r="O1620" s="62" t="s">
        <v>0</v>
      </c>
      <c r="P1620" s="23"/>
    </row>
    <row r="1621" spans="1:16" x14ac:dyDescent="0.2">
      <c r="A1621" s="70" t="s">
        <v>0</v>
      </c>
      <c r="B1621" s="23"/>
      <c r="C1621" s="70" t="s">
        <v>706</v>
      </c>
      <c r="D1621" s="23"/>
      <c r="E1621" s="70" t="s">
        <v>707</v>
      </c>
      <c r="F1621" s="23"/>
      <c r="G1621" s="23"/>
      <c r="H1621" s="23"/>
      <c r="I1621" s="23"/>
      <c r="J1621" s="23"/>
      <c r="K1621" s="61" t="s">
        <v>0</v>
      </c>
      <c r="L1621" s="23"/>
      <c r="M1621" s="61">
        <v>17707.599999999999</v>
      </c>
      <c r="N1621" s="23"/>
      <c r="O1621" s="62" t="s">
        <v>0</v>
      </c>
      <c r="P1621" s="23"/>
    </row>
    <row r="1622" spans="1:16" x14ac:dyDescent="0.2">
      <c r="A1622" s="89" t="s">
        <v>0</v>
      </c>
      <c r="B1622" s="23"/>
      <c r="C1622" s="89" t="s">
        <v>367</v>
      </c>
      <c r="D1622" s="23"/>
      <c r="E1622" s="89" t="s">
        <v>368</v>
      </c>
      <c r="F1622" s="23"/>
      <c r="G1622" s="23"/>
      <c r="H1622" s="23"/>
      <c r="I1622" s="23"/>
      <c r="J1622" s="23"/>
      <c r="K1622" s="37">
        <v>221500</v>
      </c>
      <c r="L1622" s="23"/>
      <c r="M1622" s="37">
        <v>166275.19</v>
      </c>
      <c r="N1622" s="23"/>
      <c r="O1622" s="22">
        <v>75.069999999999993</v>
      </c>
      <c r="P1622" s="23"/>
    </row>
    <row r="1623" spans="1:16" x14ac:dyDescent="0.2">
      <c r="A1623" s="70" t="s">
        <v>0</v>
      </c>
      <c r="B1623" s="23"/>
      <c r="C1623" s="70" t="s">
        <v>561</v>
      </c>
      <c r="D1623" s="23"/>
      <c r="E1623" s="70" t="s">
        <v>562</v>
      </c>
      <c r="F1623" s="23"/>
      <c r="G1623" s="23"/>
      <c r="H1623" s="23"/>
      <c r="I1623" s="23"/>
      <c r="J1623" s="23"/>
      <c r="K1623" s="61" t="s">
        <v>0</v>
      </c>
      <c r="L1623" s="23"/>
      <c r="M1623" s="61">
        <v>4447.67</v>
      </c>
      <c r="N1623" s="23"/>
      <c r="O1623" s="62" t="s">
        <v>0</v>
      </c>
      <c r="P1623" s="23"/>
    </row>
    <row r="1624" spans="1:16" x14ac:dyDescent="0.2">
      <c r="A1624" s="70" t="s">
        <v>0</v>
      </c>
      <c r="B1624" s="23"/>
      <c r="C1624" s="70" t="s">
        <v>418</v>
      </c>
      <c r="D1624" s="23"/>
      <c r="E1624" s="70" t="s">
        <v>419</v>
      </c>
      <c r="F1624" s="23"/>
      <c r="G1624" s="23"/>
      <c r="H1624" s="23"/>
      <c r="I1624" s="23"/>
      <c r="J1624" s="23"/>
      <c r="K1624" s="61" t="s">
        <v>0</v>
      </c>
      <c r="L1624" s="23"/>
      <c r="M1624" s="61">
        <v>58420.41</v>
      </c>
      <c r="N1624" s="23"/>
      <c r="O1624" s="62" t="s">
        <v>0</v>
      </c>
      <c r="P1624" s="23"/>
    </row>
    <row r="1625" spans="1:16" x14ac:dyDescent="0.2">
      <c r="A1625" s="70" t="s">
        <v>0</v>
      </c>
      <c r="B1625" s="23"/>
      <c r="C1625" s="70" t="s">
        <v>590</v>
      </c>
      <c r="D1625" s="23"/>
      <c r="E1625" s="70" t="s">
        <v>591</v>
      </c>
      <c r="F1625" s="23"/>
      <c r="G1625" s="23"/>
      <c r="H1625" s="23"/>
      <c r="I1625" s="23"/>
      <c r="J1625" s="23"/>
      <c r="K1625" s="61" t="s">
        <v>0</v>
      </c>
      <c r="L1625" s="23"/>
      <c r="M1625" s="61">
        <v>47162.62</v>
      </c>
      <c r="N1625" s="23"/>
      <c r="O1625" s="62" t="s">
        <v>0</v>
      </c>
      <c r="P1625" s="23"/>
    </row>
    <row r="1626" spans="1:16" x14ac:dyDescent="0.2">
      <c r="A1626" s="70" t="s">
        <v>0</v>
      </c>
      <c r="B1626" s="23"/>
      <c r="C1626" s="70" t="s">
        <v>596</v>
      </c>
      <c r="D1626" s="23"/>
      <c r="E1626" s="70" t="s">
        <v>597</v>
      </c>
      <c r="F1626" s="23"/>
      <c r="G1626" s="23"/>
      <c r="H1626" s="23"/>
      <c r="I1626" s="23"/>
      <c r="J1626" s="23"/>
      <c r="K1626" s="61" t="s">
        <v>0</v>
      </c>
      <c r="L1626" s="23"/>
      <c r="M1626" s="61">
        <v>7100</v>
      </c>
      <c r="N1626" s="23"/>
      <c r="O1626" s="62" t="s">
        <v>0</v>
      </c>
      <c r="P1626" s="23"/>
    </row>
    <row r="1627" spans="1:16" x14ac:dyDescent="0.2">
      <c r="A1627" s="70" t="s">
        <v>0</v>
      </c>
      <c r="B1627" s="23"/>
      <c r="C1627" s="70" t="s">
        <v>377</v>
      </c>
      <c r="D1627" s="23"/>
      <c r="E1627" s="70" t="s">
        <v>378</v>
      </c>
      <c r="F1627" s="23"/>
      <c r="G1627" s="23"/>
      <c r="H1627" s="23"/>
      <c r="I1627" s="23"/>
      <c r="J1627" s="23"/>
      <c r="K1627" s="61" t="s">
        <v>0</v>
      </c>
      <c r="L1627" s="23"/>
      <c r="M1627" s="61">
        <v>1210</v>
      </c>
      <c r="N1627" s="23"/>
      <c r="O1627" s="62" t="s">
        <v>0</v>
      </c>
      <c r="P1627" s="23"/>
    </row>
    <row r="1628" spans="1:16" x14ac:dyDescent="0.2">
      <c r="A1628" s="70" t="s">
        <v>0</v>
      </c>
      <c r="B1628" s="23"/>
      <c r="C1628" s="70" t="s">
        <v>402</v>
      </c>
      <c r="D1628" s="23"/>
      <c r="E1628" s="70" t="s">
        <v>403</v>
      </c>
      <c r="F1628" s="23"/>
      <c r="G1628" s="23"/>
      <c r="H1628" s="23"/>
      <c r="I1628" s="23"/>
      <c r="J1628" s="23"/>
      <c r="K1628" s="61" t="s">
        <v>0</v>
      </c>
      <c r="L1628" s="23"/>
      <c r="M1628" s="61">
        <v>0</v>
      </c>
      <c r="N1628" s="23"/>
      <c r="O1628" s="62" t="s">
        <v>0</v>
      </c>
      <c r="P1628" s="23"/>
    </row>
    <row r="1629" spans="1:16" x14ac:dyDescent="0.2">
      <c r="A1629" s="70" t="s">
        <v>0</v>
      </c>
      <c r="B1629" s="23"/>
      <c r="C1629" s="70" t="s">
        <v>379</v>
      </c>
      <c r="D1629" s="23"/>
      <c r="E1629" s="70" t="s">
        <v>380</v>
      </c>
      <c r="F1629" s="23"/>
      <c r="G1629" s="23"/>
      <c r="H1629" s="23"/>
      <c r="I1629" s="23"/>
      <c r="J1629" s="23"/>
      <c r="K1629" s="61" t="s">
        <v>0</v>
      </c>
      <c r="L1629" s="23"/>
      <c r="M1629" s="61">
        <v>47934.49</v>
      </c>
      <c r="N1629" s="23"/>
      <c r="O1629" s="62" t="s">
        <v>0</v>
      </c>
      <c r="P1629" s="23"/>
    </row>
    <row r="1630" spans="1:16" x14ac:dyDescent="0.2">
      <c r="A1630" s="89" t="s">
        <v>0</v>
      </c>
      <c r="B1630" s="23"/>
      <c r="C1630" s="89" t="s">
        <v>327</v>
      </c>
      <c r="D1630" s="23"/>
      <c r="E1630" s="89" t="s">
        <v>328</v>
      </c>
      <c r="F1630" s="23"/>
      <c r="G1630" s="23"/>
      <c r="H1630" s="23"/>
      <c r="I1630" s="23"/>
      <c r="J1630" s="23"/>
      <c r="K1630" s="37">
        <v>87500</v>
      </c>
      <c r="L1630" s="23"/>
      <c r="M1630" s="37">
        <v>46126.58</v>
      </c>
      <c r="N1630" s="23"/>
      <c r="O1630" s="22">
        <v>52.72</v>
      </c>
      <c r="P1630" s="23"/>
    </row>
    <row r="1631" spans="1:16" x14ac:dyDescent="0.2">
      <c r="A1631" s="70" t="s">
        <v>0</v>
      </c>
      <c r="B1631" s="23"/>
      <c r="C1631" s="70" t="s">
        <v>598</v>
      </c>
      <c r="D1631" s="23"/>
      <c r="E1631" s="70" t="s">
        <v>599</v>
      </c>
      <c r="F1631" s="23"/>
      <c r="G1631" s="23"/>
      <c r="H1631" s="23"/>
      <c r="I1631" s="23"/>
      <c r="J1631" s="23"/>
      <c r="K1631" s="61" t="s">
        <v>0</v>
      </c>
      <c r="L1631" s="23"/>
      <c r="M1631" s="61">
        <v>14526.9</v>
      </c>
      <c r="N1631" s="23"/>
      <c r="O1631" s="62" t="s">
        <v>0</v>
      </c>
      <c r="P1631" s="23"/>
    </row>
    <row r="1632" spans="1:16" x14ac:dyDescent="0.2">
      <c r="A1632" s="70" t="s">
        <v>0</v>
      </c>
      <c r="B1632" s="23"/>
      <c r="C1632" s="70" t="s">
        <v>381</v>
      </c>
      <c r="D1632" s="23"/>
      <c r="E1632" s="70" t="s">
        <v>382</v>
      </c>
      <c r="F1632" s="23"/>
      <c r="G1632" s="23"/>
      <c r="H1632" s="23"/>
      <c r="I1632" s="23"/>
      <c r="J1632" s="23"/>
      <c r="K1632" s="61" t="s">
        <v>0</v>
      </c>
      <c r="L1632" s="23"/>
      <c r="M1632" s="61">
        <v>29990.71</v>
      </c>
      <c r="N1632" s="23"/>
      <c r="O1632" s="62" t="s">
        <v>0</v>
      </c>
      <c r="P1632" s="23"/>
    </row>
    <row r="1633" spans="1:16" x14ac:dyDescent="0.2">
      <c r="A1633" s="70" t="s">
        <v>0</v>
      </c>
      <c r="B1633" s="23"/>
      <c r="C1633" s="70" t="s">
        <v>442</v>
      </c>
      <c r="D1633" s="23"/>
      <c r="E1633" s="70" t="s">
        <v>443</v>
      </c>
      <c r="F1633" s="23"/>
      <c r="G1633" s="23"/>
      <c r="H1633" s="23"/>
      <c r="I1633" s="23"/>
      <c r="J1633" s="23"/>
      <c r="K1633" s="61" t="s">
        <v>0</v>
      </c>
      <c r="L1633" s="23"/>
      <c r="M1633" s="61">
        <v>0</v>
      </c>
      <c r="N1633" s="23"/>
      <c r="O1633" s="62" t="s">
        <v>0</v>
      </c>
      <c r="P1633" s="23"/>
    </row>
    <row r="1634" spans="1:16" x14ac:dyDescent="0.2">
      <c r="A1634" s="70" t="s">
        <v>0</v>
      </c>
      <c r="B1634" s="23"/>
      <c r="C1634" s="70" t="s">
        <v>404</v>
      </c>
      <c r="D1634" s="23"/>
      <c r="E1634" s="70" t="s">
        <v>405</v>
      </c>
      <c r="F1634" s="23"/>
      <c r="G1634" s="23"/>
      <c r="H1634" s="23"/>
      <c r="I1634" s="23"/>
      <c r="J1634" s="23"/>
      <c r="K1634" s="61" t="s">
        <v>0</v>
      </c>
      <c r="L1634" s="23"/>
      <c r="M1634" s="61">
        <v>880</v>
      </c>
      <c r="N1634" s="23"/>
      <c r="O1634" s="62" t="s">
        <v>0</v>
      </c>
      <c r="P1634" s="23"/>
    </row>
    <row r="1635" spans="1:16" x14ac:dyDescent="0.2">
      <c r="A1635" s="70" t="s">
        <v>0</v>
      </c>
      <c r="B1635" s="23"/>
      <c r="C1635" s="70" t="s">
        <v>406</v>
      </c>
      <c r="D1635" s="23"/>
      <c r="E1635" s="70" t="s">
        <v>407</v>
      </c>
      <c r="F1635" s="23"/>
      <c r="G1635" s="23"/>
      <c r="H1635" s="23"/>
      <c r="I1635" s="23"/>
      <c r="J1635" s="23"/>
      <c r="K1635" s="61" t="s">
        <v>0</v>
      </c>
      <c r="L1635" s="23"/>
      <c r="M1635" s="61">
        <v>0</v>
      </c>
      <c r="N1635" s="23"/>
      <c r="O1635" s="62" t="s">
        <v>0</v>
      </c>
      <c r="P1635" s="23"/>
    </row>
    <row r="1636" spans="1:16" x14ac:dyDescent="0.2">
      <c r="A1636" s="70" t="s">
        <v>0</v>
      </c>
      <c r="B1636" s="23"/>
      <c r="C1636" s="70" t="s">
        <v>385</v>
      </c>
      <c r="D1636" s="23"/>
      <c r="E1636" s="70" t="s">
        <v>328</v>
      </c>
      <c r="F1636" s="23"/>
      <c r="G1636" s="23"/>
      <c r="H1636" s="23"/>
      <c r="I1636" s="23"/>
      <c r="J1636" s="23"/>
      <c r="K1636" s="61" t="s">
        <v>0</v>
      </c>
      <c r="L1636" s="23"/>
      <c r="M1636" s="61">
        <v>728.97</v>
      </c>
      <c r="N1636" s="23"/>
      <c r="O1636" s="62" t="s">
        <v>0</v>
      </c>
      <c r="P1636" s="23"/>
    </row>
    <row r="1637" spans="1:16" x14ac:dyDescent="0.2">
      <c r="A1637" s="89" t="s">
        <v>0</v>
      </c>
      <c r="B1637" s="23"/>
      <c r="C1637" s="89" t="s">
        <v>935</v>
      </c>
      <c r="D1637" s="23"/>
      <c r="E1637" s="89" t="s">
        <v>936</v>
      </c>
      <c r="F1637" s="23"/>
      <c r="G1637" s="23"/>
      <c r="H1637" s="23"/>
      <c r="I1637" s="23"/>
      <c r="J1637" s="23"/>
      <c r="K1637" s="37">
        <v>10000</v>
      </c>
      <c r="L1637" s="23"/>
      <c r="M1637" s="37">
        <v>8688.36</v>
      </c>
      <c r="N1637" s="23"/>
      <c r="O1637" s="22">
        <v>86.88</v>
      </c>
      <c r="P1637" s="23"/>
    </row>
    <row r="1638" spans="1:16" x14ac:dyDescent="0.2">
      <c r="A1638" s="70" t="s">
        <v>0</v>
      </c>
      <c r="B1638" s="23"/>
      <c r="C1638" s="70" t="s">
        <v>937</v>
      </c>
      <c r="D1638" s="23"/>
      <c r="E1638" s="70" t="s">
        <v>938</v>
      </c>
      <c r="F1638" s="23"/>
      <c r="G1638" s="23"/>
      <c r="H1638" s="23"/>
      <c r="I1638" s="23"/>
      <c r="J1638" s="23"/>
      <c r="K1638" s="61" t="s">
        <v>0</v>
      </c>
      <c r="L1638" s="23"/>
      <c r="M1638" s="61">
        <v>8688.36</v>
      </c>
      <c r="N1638" s="23"/>
      <c r="O1638" s="62" t="s">
        <v>0</v>
      </c>
      <c r="P1638" s="23"/>
    </row>
    <row r="1639" spans="1:16" x14ac:dyDescent="0.2">
      <c r="A1639" s="89" t="s">
        <v>0</v>
      </c>
      <c r="B1639" s="23"/>
      <c r="C1639" s="89" t="s">
        <v>347</v>
      </c>
      <c r="D1639" s="23"/>
      <c r="E1639" s="89" t="s">
        <v>348</v>
      </c>
      <c r="F1639" s="23"/>
      <c r="G1639" s="23"/>
      <c r="H1639" s="23"/>
      <c r="I1639" s="23"/>
      <c r="J1639" s="23"/>
      <c r="K1639" s="37">
        <v>32000</v>
      </c>
      <c r="L1639" s="23"/>
      <c r="M1639" s="37">
        <v>12712.11</v>
      </c>
      <c r="N1639" s="23"/>
      <c r="O1639" s="22">
        <v>39.729999999999997</v>
      </c>
      <c r="P1639" s="23"/>
    </row>
    <row r="1640" spans="1:16" x14ac:dyDescent="0.2">
      <c r="A1640" s="70" t="s">
        <v>0</v>
      </c>
      <c r="B1640" s="23"/>
      <c r="C1640" s="70" t="s">
        <v>349</v>
      </c>
      <c r="D1640" s="23"/>
      <c r="E1640" s="70" t="s">
        <v>350</v>
      </c>
      <c r="F1640" s="23"/>
      <c r="G1640" s="23"/>
      <c r="H1640" s="23"/>
      <c r="I1640" s="23"/>
      <c r="J1640" s="23"/>
      <c r="K1640" s="61" t="s">
        <v>0</v>
      </c>
      <c r="L1640" s="23"/>
      <c r="M1640" s="61">
        <v>1702.35</v>
      </c>
      <c r="N1640" s="23"/>
      <c r="O1640" s="62" t="s">
        <v>0</v>
      </c>
      <c r="P1640" s="23"/>
    </row>
    <row r="1641" spans="1:16" x14ac:dyDescent="0.2">
      <c r="A1641" s="70" t="s">
        <v>0</v>
      </c>
      <c r="B1641" s="23"/>
      <c r="C1641" s="70" t="s">
        <v>600</v>
      </c>
      <c r="D1641" s="23"/>
      <c r="E1641" s="70" t="s">
        <v>601</v>
      </c>
      <c r="F1641" s="23"/>
      <c r="G1641" s="23"/>
      <c r="H1641" s="23"/>
      <c r="I1641" s="23"/>
      <c r="J1641" s="23"/>
      <c r="K1641" s="61" t="s">
        <v>0</v>
      </c>
      <c r="L1641" s="23"/>
      <c r="M1641" s="61">
        <v>11009.76</v>
      </c>
      <c r="N1641" s="23"/>
      <c r="O1641" s="62" t="s">
        <v>0</v>
      </c>
      <c r="P1641" s="23"/>
    </row>
    <row r="1642" spans="1:16" x14ac:dyDescent="0.2">
      <c r="A1642" s="89" t="s">
        <v>0</v>
      </c>
      <c r="B1642" s="23"/>
      <c r="C1642" s="89" t="s">
        <v>466</v>
      </c>
      <c r="D1642" s="23"/>
      <c r="E1642" s="89" t="s">
        <v>467</v>
      </c>
      <c r="F1642" s="23"/>
      <c r="G1642" s="23"/>
      <c r="H1642" s="23"/>
      <c r="I1642" s="23"/>
      <c r="J1642" s="23"/>
      <c r="K1642" s="37">
        <v>196500</v>
      </c>
      <c r="L1642" s="23"/>
      <c r="M1642" s="37">
        <v>143118.98000000001</v>
      </c>
      <c r="N1642" s="23"/>
      <c r="O1642" s="22">
        <v>72.83</v>
      </c>
      <c r="P1642" s="23"/>
    </row>
    <row r="1643" spans="1:16" x14ac:dyDescent="0.2">
      <c r="A1643" s="70" t="s">
        <v>0</v>
      </c>
      <c r="B1643" s="23"/>
      <c r="C1643" s="70" t="s">
        <v>468</v>
      </c>
      <c r="D1643" s="23"/>
      <c r="E1643" s="70" t="s">
        <v>469</v>
      </c>
      <c r="F1643" s="23"/>
      <c r="G1643" s="23"/>
      <c r="H1643" s="23"/>
      <c r="I1643" s="23"/>
      <c r="J1643" s="23"/>
      <c r="K1643" s="61" t="s">
        <v>0</v>
      </c>
      <c r="L1643" s="23"/>
      <c r="M1643" s="61">
        <v>4219.51</v>
      </c>
      <c r="N1643" s="23"/>
      <c r="O1643" s="62" t="s">
        <v>0</v>
      </c>
      <c r="P1643" s="23"/>
    </row>
    <row r="1644" spans="1:16" x14ac:dyDescent="0.2">
      <c r="A1644" s="70" t="s">
        <v>0</v>
      </c>
      <c r="B1644" s="23"/>
      <c r="C1644" s="70" t="s">
        <v>710</v>
      </c>
      <c r="D1644" s="23"/>
      <c r="E1644" s="70" t="s">
        <v>711</v>
      </c>
      <c r="F1644" s="23"/>
      <c r="G1644" s="23"/>
      <c r="H1644" s="23"/>
      <c r="I1644" s="23"/>
      <c r="J1644" s="23"/>
      <c r="K1644" s="61" t="s">
        <v>0</v>
      </c>
      <c r="L1644" s="23"/>
      <c r="M1644" s="61">
        <v>694.04</v>
      </c>
      <c r="N1644" s="23"/>
      <c r="O1644" s="62" t="s">
        <v>0</v>
      </c>
      <c r="P1644" s="23"/>
    </row>
    <row r="1645" spans="1:16" x14ac:dyDescent="0.2">
      <c r="A1645" s="70" t="s">
        <v>0</v>
      </c>
      <c r="B1645" s="23"/>
      <c r="C1645" s="70" t="s">
        <v>686</v>
      </c>
      <c r="D1645" s="23"/>
      <c r="E1645" s="70" t="s">
        <v>687</v>
      </c>
      <c r="F1645" s="23"/>
      <c r="G1645" s="23"/>
      <c r="H1645" s="23"/>
      <c r="I1645" s="23"/>
      <c r="J1645" s="23"/>
      <c r="K1645" s="61" t="s">
        <v>0</v>
      </c>
      <c r="L1645" s="23"/>
      <c r="M1645" s="61">
        <v>90521.37</v>
      </c>
      <c r="N1645" s="23"/>
      <c r="O1645" s="62" t="s">
        <v>0</v>
      </c>
      <c r="P1645" s="23"/>
    </row>
    <row r="1646" spans="1:16" x14ac:dyDescent="0.2">
      <c r="A1646" s="70" t="s">
        <v>0</v>
      </c>
      <c r="B1646" s="23"/>
      <c r="C1646" s="70" t="s">
        <v>720</v>
      </c>
      <c r="D1646" s="23"/>
      <c r="E1646" s="70" t="s">
        <v>721</v>
      </c>
      <c r="F1646" s="23"/>
      <c r="G1646" s="23"/>
      <c r="H1646" s="23"/>
      <c r="I1646" s="23"/>
      <c r="J1646" s="23"/>
      <c r="K1646" s="61" t="s">
        <v>0</v>
      </c>
      <c r="L1646" s="23"/>
      <c r="M1646" s="61">
        <v>0</v>
      </c>
      <c r="N1646" s="23"/>
      <c r="O1646" s="62" t="s">
        <v>0</v>
      </c>
      <c r="P1646" s="23"/>
    </row>
    <row r="1647" spans="1:16" x14ac:dyDescent="0.2">
      <c r="A1647" s="70" t="s">
        <v>0</v>
      </c>
      <c r="B1647" s="23"/>
      <c r="C1647" s="70" t="s">
        <v>602</v>
      </c>
      <c r="D1647" s="23"/>
      <c r="E1647" s="70" t="s">
        <v>603</v>
      </c>
      <c r="F1647" s="23"/>
      <c r="G1647" s="23"/>
      <c r="H1647" s="23"/>
      <c r="I1647" s="23"/>
      <c r="J1647" s="23"/>
      <c r="K1647" s="61" t="s">
        <v>0</v>
      </c>
      <c r="L1647" s="23"/>
      <c r="M1647" s="61">
        <v>47684.06</v>
      </c>
      <c r="N1647" s="23"/>
      <c r="O1647" s="62" t="s">
        <v>0</v>
      </c>
      <c r="P1647" s="23"/>
    </row>
    <row r="1648" spans="1:16" ht="33" customHeight="1" x14ac:dyDescent="0.2">
      <c r="A1648" s="102"/>
      <c r="B1648" s="23"/>
      <c r="C1648" s="102" t="s">
        <v>939</v>
      </c>
      <c r="D1648" s="23"/>
      <c r="E1648" s="112" t="s">
        <v>940</v>
      </c>
      <c r="F1648" s="52"/>
      <c r="G1648" s="52"/>
      <c r="H1648" s="52"/>
      <c r="I1648" s="52"/>
      <c r="J1648" s="52"/>
      <c r="K1648" s="103">
        <v>60000</v>
      </c>
      <c r="L1648" s="23"/>
      <c r="M1648" s="103">
        <v>0</v>
      </c>
      <c r="N1648" s="23"/>
      <c r="O1648" s="104">
        <v>0</v>
      </c>
      <c r="P1648" s="23"/>
    </row>
    <row r="1649" spans="1:16" x14ac:dyDescent="0.2">
      <c r="A1649" s="99" t="s">
        <v>0</v>
      </c>
      <c r="B1649" s="23"/>
      <c r="C1649" s="99" t="s">
        <v>975</v>
      </c>
      <c r="D1649" s="23"/>
      <c r="E1649" s="23"/>
      <c r="F1649" s="23"/>
      <c r="G1649" s="23"/>
      <c r="H1649" s="23"/>
      <c r="I1649" s="23"/>
      <c r="J1649" s="23"/>
      <c r="K1649" s="100">
        <v>60000</v>
      </c>
      <c r="L1649" s="23"/>
      <c r="M1649" s="100">
        <v>0</v>
      </c>
      <c r="N1649" s="23"/>
      <c r="O1649" s="101">
        <v>0</v>
      </c>
      <c r="P1649" s="23"/>
    </row>
    <row r="1650" spans="1:16" x14ac:dyDescent="0.2">
      <c r="A1650" s="99" t="s">
        <v>0</v>
      </c>
      <c r="B1650" s="23"/>
      <c r="C1650" s="99" t="s">
        <v>176</v>
      </c>
      <c r="D1650" s="23"/>
      <c r="E1650" s="23"/>
      <c r="F1650" s="23"/>
      <c r="G1650" s="23"/>
      <c r="H1650" s="23"/>
      <c r="I1650" s="23"/>
      <c r="J1650" s="23"/>
      <c r="K1650" s="100">
        <v>60000</v>
      </c>
      <c r="L1650" s="23"/>
      <c r="M1650" s="100">
        <v>0</v>
      </c>
      <c r="N1650" s="23"/>
      <c r="O1650" s="101">
        <v>0</v>
      </c>
      <c r="P1650" s="23"/>
    </row>
    <row r="1651" spans="1:16" x14ac:dyDescent="0.2">
      <c r="A1651" s="89" t="s">
        <v>0</v>
      </c>
      <c r="B1651" s="23"/>
      <c r="C1651" s="89" t="s">
        <v>525</v>
      </c>
      <c r="D1651" s="23"/>
      <c r="E1651" s="89" t="s">
        <v>526</v>
      </c>
      <c r="F1651" s="23"/>
      <c r="G1651" s="23"/>
      <c r="H1651" s="23"/>
      <c r="I1651" s="23"/>
      <c r="J1651" s="23"/>
      <c r="K1651" s="37">
        <v>20000</v>
      </c>
      <c r="L1651" s="23"/>
      <c r="M1651" s="37">
        <v>0</v>
      </c>
      <c r="N1651" s="23"/>
      <c r="O1651" s="22">
        <v>0</v>
      </c>
      <c r="P1651" s="23"/>
    </row>
    <row r="1652" spans="1:16" x14ac:dyDescent="0.2">
      <c r="A1652" s="70" t="s">
        <v>0</v>
      </c>
      <c r="B1652" s="23"/>
      <c r="C1652" s="70" t="s">
        <v>594</v>
      </c>
      <c r="D1652" s="23"/>
      <c r="E1652" s="70" t="s">
        <v>595</v>
      </c>
      <c r="F1652" s="23"/>
      <c r="G1652" s="23"/>
      <c r="H1652" s="23"/>
      <c r="I1652" s="23"/>
      <c r="J1652" s="23"/>
      <c r="K1652" s="61" t="s">
        <v>0</v>
      </c>
      <c r="L1652" s="23"/>
      <c r="M1652" s="61">
        <v>0</v>
      </c>
      <c r="N1652" s="23"/>
      <c r="O1652" s="62" t="s">
        <v>0</v>
      </c>
      <c r="P1652" s="23"/>
    </row>
    <row r="1653" spans="1:16" x14ac:dyDescent="0.2">
      <c r="A1653" s="89" t="s">
        <v>0</v>
      </c>
      <c r="B1653" s="23"/>
      <c r="C1653" s="89" t="s">
        <v>367</v>
      </c>
      <c r="D1653" s="23"/>
      <c r="E1653" s="89" t="s">
        <v>368</v>
      </c>
      <c r="F1653" s="23"/>
      <c r="G1653" s="23"/>
      <c r="H1653" s="23"/>
      <c r="I1653" s="23"/>
      <c r="J1653" s="23"/>
      <c r="K1653" s="37">
        <v>20000</v>
      </c>
      <c r="L1653" s="23"/>
      <c r="M1653" s="37">
        <v>0</v>
      </c>
      <c r="N1653" s="23"/>
      <c r="O1653" s="22">
        <v>0</v>
      </c>
      <c r="P1653" s="23"/>
    </row>
    <row r="1654" spans="1:16" x14ac:dyDescent="0.2">
      <c r="A1654" s="70" t="s">
        <v>0</v>
      </c>
      <c r="B1654" s="23"/>
      <c r="C1654" s="70" t="s">
        <v>418</v>
      </c>
      <c r="D1654" s="23"/>
      <c r="E1654" s="70" t="s">
        <v>419</v>
      </c>
      <c r="F1654" s="23"/>
      <c r="G1654" s="23"/>
      <c r="H1654" s="23"/>
      <c r="I1654" s="23"/>
      <c r="J1654" s="23"/>
      <c r="K1654" s="61" t="s">
        <v>0</v>
      </c>
      <c r="L1654" s="23"/>
      <c r="M1654" s="61">
        <v>0</v>
      </c>
      <c r="N1654" s="23"/>
      <c r="O1654" s="62" t="s">
        <v>0</v>
      </c>
      <c r="P1654" s="23"/>
    </row>
    <row r="1655" spans="1:16" x14ac:dyDescent="0.2">
      <c r="A1655" s="89" t="s">
        <v>0</v>
      </c>
      <c r="B1655" s="23"/>
      <c r="C1655" s="89" t="s">
        <v>466</v>
      </c>
      <c r="D1655" s="23"/>
      <c r="E1655" s="89" t="s">
        <v>467</v>
      </c>
      <c r="F1655" s="23"/>
      <c r="G1655" s="23"/>
      <c r="H1655" s="23"/>
      <c r="I1655" s="23"/>
      <c r="J1655" s="23"/>
      <c r="K1655" s="37">
        <v>20000</v>
      </c>
      <c r="L1655" s="23"/>
      <c r="M1655" s="37">
        <v>0</v>
      </c>
      <c r="N1655" s="23"/>
      <c r="O1655" s="22">
        <v>0</v>
      </c>
      <c r="P1655" s="23"/>
    </row>
    <row r="1656" spans="1:16" x14ac:dyDescent="0.2">
      <c r="A1656" s="70" t="s">
        <v>0</v>
      </c>
      <c r="B1656" s="23"/>
      <c r="C1656" s="70" t="s">
        <v>602</v>
      </c>
      <c r="D1656" s="23"/>
      <c r="E1656" s="70" t="s">
        <v>603</v>
      </c>
      <c r="F1656" s="23"/>
      <c r="G1656" s="23"/>
      <c r="H1656" s="23"/>
      <c r="I1656" s="23"/>
      <c r="J1656" s="23"/>
      <c r="K1656" s="61" t="s">
        <v>0</v>
      </c>
      <c r="L1656" s="23"/>
      <c r="M1656" s="61">
        <v>0</v>
      </c>
      <c r="N1656" s="23"/>
      <c r="O1656" s="62" t="s">
        <v>0</v>
      </c>
      <c r="P1656" s="23"/>
    </row>
    <row r="1657" spans="1:16" x14ac:dyDescent="0.2">
      <c r="A1657" s="109" t="s">
        <v>0</v>
      </c>
      <c r="B1657" s="23"/>
      <c r="C1657" s="109" t="s">
        <v>941</v>
      </c>
      <c r="D1657" s="23"/>
      <c r="E1657" s="23"/>
      <c r="F1657" s="23"/>
      <c r="G1657" s="23"/>
      <c r="H1657" s="23"/>
      <c r="I1657" s="23"/>
      <c r="J1657" s="23"/>
      <c r="K1657" s="110">
        <v>5481783.1600000001</v>
      </c>
      <c r="L1657" s="23"/>
      <c r="M1657" s="110">
        <v>5243931.5599999996</v>
      </c>
      <c r="N1657" s="23"/>
      <c r="O1657" s="111">
        <v>95.66</v>
      </c>
      <c r="P1657" s="23"/>
    </row>
    <row r="1658" spans="1:16" x14ac:dyDescent="0.2">
      <c r="A1658" s="109" t="s">
        <v>0</v>
      </c>
      <c r="B1658" s="23"/>
      <c r="C1658" s="109" t="s">
        <v>942</v>
      </c>
      <c r="D1658" s="23"/>
      <c r="E1658" s="23"/>
      <c r="F1658" s="23"/>
      <c r="G1658" s="23"/>
      <c r="H1658" s="23"/>
      <c r="I1658" s="23"/>
      <c r="J1658" s="23"/>
      <c r="K1658" s="110">
        <v>5481783.1600000001</v>
      </c>
      <c r="L1658" s="23"/>
      <c r="M1658" s="110">
        <v>5243931.5599999996</v>
      </c>
      <c r="N1658" s="23"/>
      <c r="O1658" s="111">
        <v>95.66</v>
      </c>
      <c r="P1658" s="23"/>
    </row>
    <row r="1659" spans="1:16" x14ac:dyDescent="0.2">
      <c r="A1659" s="99" t="s">
        <v>0</v>
      </c>
      <c r="B1659" s="23"/>
      <c r="C1659" s="99" t="s">
        <v>174</v>
      </c>
      <c r="D1659" s="23"/>
      <c r="E1659" s="23"/>
      <c r="F1659" s="23"/>
      <c r="G1659" s="23"/>
      <c r="H1659" s="23"/>
      <c r="I1659" s="23"/>
      <c r="J1659" s="23"/>
      <c r="K1659" s="100">
        <v>5481783.1600000001</v>
      </c>
      <c r="L1659" s="23"/>
      <c r="M1659" s="100">
        <v>5243931.5599999996</v>
      </c>
      <c r="N1659" s="23"/>
      <c r="O1659" s="101">
        <v>95.66</v>
      </c>
      <c r="P1659" s="23"/>
    </row>
    <row r="1660" spans="1:16" x14ac:dyDescent="0.2">
      <c r="A1660" s="99" t="s">
        <v>0</v>
      </c>
      <c r="B1660" s="23"/>
      <c r="C1660" s="99" t="s">
        <v>175</v>
      </c>
      <c r="D1660" s="23"/>
      <c r="E1660" s="23"/>
      <c r="F1660" s="23"/>
      <c r="G1660" s="23"/>
      <c r="H1660" s="23"/>
      <c r="I1660" s="23"/>
      <c r="J1660" s="23"/>
      <c r="K1660" s="100">
        <v>5481783.1600000001</v>
      </c>
      <c r="L1660" s="23"/>
      <c r="M1660" s="100">
        <v>5243931.5599999996</v>
      </c>
      <c r="N1660" s="23"/>
      <c r="O1660" s="101">
        <v>95.66</v>
      </c>
      <c r="P1660" s="23"/>
    </row>
    <row r="1661" spans="1:16" x14ac:dyDescent="0.2">
      <c r="A1661" s="105" t="s">
        <v>0</v>
      </c>
      <c r="B1661" s="23"/>
      <c r="C1661" s="105" t="s">
        <v>321</v>
      </c>
      <c r="D1661" s="23"/>
      <c r="E1661" s="105" t="s">
        <v>322</v>
      </c>
      <c r="F1661" s="23"/>
      <c r="G1661" s="23"/>
      <c r="H1661" s="23"/>
      <c r="I1661" s="23"/>
      <c r="J1661" s="23"/>
      <c r="K1661" s="107">
        <v>5481783.1600000001</v>
      </c>
      <c r="L1661" s="23"/>
      <c r="M1661" s="107">
        <v>5243931.5599999996</v>
      </c>
      <c r="N1661" s="23"/>
      <c r="O1661" s="108">
        <v>95.66</v>
      </c>
      <c r="P1661" s="23"/>
    </row>
    <row r="1662" spans="1:16" ht="27.75" customHeight="1" x14ac:dyDescent="0.2">
      <c r="A1662" s="105" t="s">
        <v>0</v>
      </c>
      <c r="B1662" s="23"/>
      <c r="C1662" s="105" t="s">
        <v>943</v>
      </c>
      <c r="D1662" s="23"/>
      <c r="E1662" s="106" t="s">
        <v>397</v>
      </c>
      <c r="F1662" s="52"/>
      <c r="G1662" s="52"/>
      <c r="H1662" s="52"/>
      <c r="I1662" s="52"/>
      <c r="J1662" s="52"/>
      <c r="K1662" s="107">
        <v>5481783.1600000001</v>
      </c>
      <c r="L1662" s="23"/>
      <c r="M1662" s="107">
        <v>5243931.5599999996</v>
      </c>
      <c r="N1662" s="23"/>
      <c r="O1662" s="108">
        <v>95.66</v>
      </c>
      <c r="P1662" s="23"/>
    </row>
    <row r="1663" spans="1:16" x14ac:dyDescent="0.2">
      <c r="A1663" s="102"/>
      <c r="B1663" s="23"/>
      <c r="C1663" s="102" t="s">
        <v>944</v>
      </c>
      <c r="D1663" s="23"/>
      <c r="E1663" s="102" t="s">
        <v>945</v>
      </c>
      <c r="F1663" s="23"/>
      <c r="G1663" s="23"/>
      <c r="H1663" s="23"/>
      <c r="I1663" s="23"/>
      <c r="J1663" s="23"/>
      <c r="K1663" s="103">
        <v>3926057.9</v>
      </c>
      <c r="L1663" s="23"/>
      <c r="M1663" s="103">
        <v>3839318.51</v>
      </c>
      <c r="N1663" s="23"/>
      <c r="O1663" s="104">
        <v>97.79</v>
      </c>
      <c r="P1663" s="23"/>
    </row>
    <row r="1664" spans="1:16" x14ac:dyDescent="0.2">
      <c r="A1664" s="99" t="s">
        <v>0</v>
      </c>
      <c r="B1664" s="23"/>
      <c r="C1664" s="99" t="s">
        <v>174</v>
      </c>
      <c r="D1664" s="23"/>
      <c r="E1664" s="23"/>
      <c r="F1664" s="23"/>
      <c r="G1664" s="23"/>
      <c r="H1664" s="23"/>
      <c r="I1664" s="23"/>
      <c r="J1664" s="23"/>
      <c r="K1664" s="100">
        <v>3926057.9</v>
      </c>
      <c r="L1664" s="23"/>
      <c r="M1664" s="100">
        <v>3839318.51</v>
      </c>
      <c r="N1664" s="23"/>
      <c r="O1664" s="101">
        <v>97.79</v>
      </c>
      <c r="P1664" s="23"/>
    </row>
    <row r="1665" spans="1:16" x14ac:dyDescent="0.2">
      <c r="A1665" s="99" t="s">
        <v>0</v>
      </c>
      <c r="B1665" s="23"/>
      <c r="C1665" s="99" t="s">
        <v>175</v>
      </c>
      <c r="D1665" s="23"/>
      <c r="E1665" s="23"/>
      <c r="F1665" s="23"/>
      <c r="G1665" s="23"/>
      <c r="H1665" s="23"/>
      <c r="I1665" s="23"/>
      <c r="J1665" s="23"/>
      <c r="K1665" s="100">
        <v>3926057.9</v>
      </c>
      <c r="L1665" s="23"/>
      <c r="M1665" s="100">
        <v>3839318.51</v>
      </c>
      <c r="N1665" s="23"/>
      <c r="O1665" s="101">
        <v>97.79</v>
      </c>
      <c r="P1665" s="23"/>
    </row>
    <row r="1666" spans="1:16" x14ac:dyDescent="0.2">
      <c r="A1666" s="89" t="s">
        <v>0</v>
      </c>
      <c r="B1666" s="23"/>
      <c r="C1666" s="89" t="s">
        <v>424</v>
      </c>
      <c r="D1666" s="23"/>
      <c r="E1666" s="89" t="s">
        <v>425</v>
      </c>
      <c r="F1666" s="23"/>
      <c r="G1666" s="23"/>
      <c r="H1666" s="23"/>
      <c r="I1666" s="23"/>
      <c r="J1666" s="23"/>
      <c r="K1666" s="37">
        <v>3202000</v>
      </c>
      <c r="L1666" s="23"/>
      <c r="M1666" s="37">
        <v>3133032.61</v>
      </c>
      <c r="N1666" s="23"/>
      <c r="O1666" s="22">
        <v>97.85</v>
      </c>
      <c r="P1666" s="23"/>
    </row>
    <row r="1667" spans="1:16" x14ac:dyDescent="0.2">
      <c r="A1667" s="70" t="s">
        <v>0</v>
      </c>
      <c r="B1667" s="23"/>
      <c r="C1667" s="70" t="s">
        <v>426</v>
      </c>
      <c r="D1667" s="23"/>
      <c r="E1667" s="70" t="s">
        <v>427</v>
      </c>
      <c r="F1667" s="23"/>
      <c r="G1667" s="23"/>
      <c r="H1667" s="23"/>
      <c r="I1667" s="23"/>
      <c r="J1667" s="23"/>
      <c r="K1667" s="61" t="s">
        <v>0</v>
      </c>
      <c r="L1667" s="23"/>
      <c r="M1667" s="61">
        <v>3133032.61</v>
      </c>
      <c r="N1667" s="23"/>
      <c r="O1667" s="62" t="s">
        <v>0</v>
      </c>
      <c r="P1667" s="23"/>
    </row>
    <row r="1668" spans="1:16" x14ac:dyDescent="0.2">
      <c r="A1668" s="89" t="s">
        <v>0</v>
      </c>
      <c r="B1668" s="23"/>
      <c r="C1668" s="89" t="s">
        <v>522</v>
      </c>
      <c r="D1668" s="23"/>
      <c r="E1668" s="89" t="s">
        <v>523</v>
      </c>
      <c r="F1668" s="23"/>
      <c r="G1668" s="23"/>
      <c r="H1668" s="23"/>
      <c r="I1668" s="23"/>
      <c r="J1668" s="23"/>
      <c r="K1668" s="37">
        <v>201557.9</v>
      </c>
      <c r="L1668" s="23"/>
      <c r="M1668" s="37">
        <v>195040.7</v>
      </c>
      <c r="N1668" s="23"/>
      <c r="O1668" s="22">
        <v>96.77</v>
      </c>
      <c r="P1668" s="23"/>
    </row>
    <row r="1669" spans="1:16" x14ac:dyDescent="0.2">
      <c r="A1669" s="70" t="s">
        <v>0</v>
      </c>
      <c r="B1669" s="23"/>
      <c r="C1669" s="70" t="s">
        <v>524</v>
      </c>
      <c r="D1669" s="23"/>
      <c r="E1669" s="70" t="s">
        <v>523</v>
      </c>
      <c r="F1669" s="23"/>
      <c r="G1669" s="23"/>
      <c r="H1669" s="23"/>
      <c r="I1669" s="23"/>
      <c r="J1669" s="23"/>
      <c r="K1669" s="61" t="s">
        <v>0</v>
      </c>
      <c r="L1669" s="23"/>
      <c r="M1669" s="61">
        <v>195040.7</v>
      </c>
      <c r="N1669" s="23"/>
      <c r="O1669" s="62" t="s">
        <v>0</v>
      </c>
      <c r="P1669" s="23"/>
    </row>
    <row r="1670" spans="1:16" x14ac:dyDescent="0.2">
      <c r="A1670" s="89" t="s">
        <v>0</v>
      </c>
      <c r="B1670" s="23"/>
      <c r="C1670" s="89" t="s">
        <v>428</v>
      </c>
      <c r="D1670" s="23"/>
      <c r="E1670" s="89" t="s">
        <v>429</v>
      </c>
      <c r="F1670" s="23"/>
      <c r="G1670" s="23"/>
      <c r="H1670" s="23"/>
      <c r="I1670" s="23"/>
      <c r="J1670" s="23"/>
      <c r="K1670" s="37">
        <v>522500</v>
      </c>
      <c r="L1670" s="23"/>
      <c r="M1670" s="37">
        <v>511245.2</v>
      </c>
      <c r="N1670" s="23"/>
      <c r="O1670" s="22">
        <v>97.85</v>
      </c>
      <c r="P1670" s="23"/>
    </row>
    <row r="1671" spans="1:16" x14ac:dyDescent="0.2">
      <c r="A1671" s="70" t="s">
        <v>0</v>
      </c>
      <c r="B1671" s="23"/>
      <c r="C1671" s="70" t="s">
        <v>430</v>
      </c>
      <c r="D1671" s="23"/>
      <c r="E1671" s="70" t="s">
        <v>431</v>
      </c>
      <c r="F1671" s="23"/>
      <c r="G1671" s="23"/>
      <c r="H1671" s="23"/>
      <c r="I1671" s="23"/>
      <c r="J1671" s="23"/>
      <c r="K1671" s="61" t="s">
        <v>0</v>
      </c>
      <c r="L1671" s="23"/>
      <c r="M1671" s="61">
        <v>511245.2</v>
      </c>
      <c r="N1671" s="23"/>
      <c r="O1671" s="62" t="s">
        <v>0</v>
      </c>
      <c r="P1671" s="23"/>
    </row>
    <row r="1672" spans="1:16" x14ac:dyDescent="0.2">
      <c r="A1672" s="102"/>
      <c r="B1672" s="23"/>
      <c r="C1672" s="102" t="s">
        <v>946</v>
      </c>
      <c r="D1672" s="23"/>
      <c r="E1672" s="102" t="s">
        <v>399</v>
      </c>
      <c r="F1672" s="23"/>
      <c r="G1672" s="23"/>
      <c r="H1672" s="23"/>
      <c r="I1672" s="23"/>
      <c r="J1672" s="23"/>
      <c r="K1672" s="103">
        <v>1555725.26</v>
      </c>
      <c r="L1672" s="23"/>
      <c r="M1672" s="103">
        <v>1404613.05</v>
      </c>
      <c r="N1672" s="23"/>
      <c r="O1672" s="104">
        <v>90.29</v>
      </c>
      <c r="P1672" s="23"/>
    </row>
    <row r="1673" spans="1:16" x14ac:dyDescent="0.2">
      <c r="A1673" s="99" t="s">
        <v>0</v>
      </c>
      <c r="B1673" s="23"/>
      <c r="C1673" s="99" t="s">
        <v>174</v>
      </c>
      <c r="D1673" s="23"/>
      <c r="E1673" s="23"/>
      <c r="F1673" s="23"/>
      <c r="G1673" s="23"/>
      <c r="H1673" s="23"/>
      <c r="I1673" s="23"/>
      <c r="J1673" s="23"/>
      <c r="K1673" s="100">
        <v>1555725.26</v>
      </c>
      <c r="L1673" s="23"/>
      <c r="M1673" s="100">
        <v>1404613.05</v>
      </c>
      <c r="N1673" s="23"/>
      <c r="O1673" s="101">
        <v>90.29</v>
      </c>
      <c r="P1673" s="23"/>
    </row>
    <row r="1674" spans="1:16" x14ac:dyDescent="0.2">
      <c r="A1674" s="99" t="s">
        <v>0</v>
      </c>
      <c r="B1674" s="23"/>
      <c r="C1674" s="99" t="s">
        <v>175</v>
      </c>
      <c r="D1674" s="23"/>
      <c r="E1674" s="23"/>
      <c r="F1674" s="23"/>
      <c r="G1674" s="23"/>
      <c r="H1674" s="23"/>
      <c r="I1674" s="23"/>
      <c r="J1674" s="23"/>
      <c r="K1674" s="100">
        <v>1555725.26</v>
      </c>
      <c r="L1674" s="23"/>
      <c r="M1674" s="100">
        <v>1404613.05</v>
      </c>
      <c r="N1674" s="23"/>
      <c r="O1674" s="101">
        <v>90.29</v>
      </c>
      <c r="P1674" s="23"/>
    </row>
    <row r="1675" spans="1:16" x14ac:dyDescent="0.2">
      <c r="A1675" s="89" t="s">
        <v>0</v>
      </c>
      <c r="B1675" s="23"/>
      <c r="C1675" s="89" t="s">
        <v>373</v>
      </c>
      <c r="D1675" s="23"/>
      <c r="E1675" s="89" t="s">
        <v>374</v>
      </c>
      <c r="F1675" s="23"/>
      <c r="G1675" s="23"/>
      <c r="H1675" s="23"/>
      <c r="I1675" s="23"/>
      <c r="J1675" s="23"/>
      <c r="K1675" s="37">
        <v>231500</v>
      </c>
      <c r="L1675" s="23"/>
      <c r="M1675" s="37">
        <v>217219.08</v>
      </c>
      <c r="N1675" s="23"/>
      <c r="O1675" s="22">
        <v>93.83</v>
      </c>
      <c r="P1675" s="23"/>
    </row>
    <row r="1676" spans="1:16" x14ac:dyDescent="0.2">
      <c r="A1676" s="70" t="s">
        <v>0</v>
      </c>
      <c r="B1676" s="23"/>
      <c r="C1676" s="70" t="s">
        <v>375</v>
      </c>
      <c r="D1676" s="23"/>
      <c r="E1676" s="70" t="s">
        <v>376</v>
      </c>
      <c r="F1676" s="23"/>
      <c r="G1676" s="23"/>
      <c r="H1676" s="23"/>
      <c r="I1676" s="23"/>
      <c r="J1676" s="23"/>
      <c r="K1676" s="61" t="s">
        <v>0</v>
      </c>
      <c r="L1676" s="23"/>
      <c r="M1676" s="61">
        <v>47735.08</v>
      </c>
      <c r="N1676" s="23"/>
      <c r="O1676" s="62" t="s">
        <v>0</v>
      </c>
      <c r="P1676" s="23"/>
    </row>
    <row r="1677" spans="1:16" x14ac:dyDescent="0.2">
      <c r="A1677" s="70" t="s">
        <v>0</v>
      </c>
      <c r="B1677" s="23"/>
      <c r="C1677" s="70" t="s">
        <v>432</v>
      </c>
      <c r="D1677" s="23"/>
      <c r="E1677" s="70" t="s">
        <v>433</v>
      </c>
      <c r="F1677" s="23"/>
      <c r="G1677" s="23"/>
      <c r="H1677" s="23"/>
      <c r="I1677" s="23"/>
      <c r="J1677" s="23"/>
      <c r="K1677" s="61" t="s">
        <v>0</v>
      </c>
      <c r="L1677" s="23"/>
      <c r="M1677" s="61">
        <v>156984</v>
      </c>
      <c r="N1677" s="23"/>
      <c r="O1677" s="62" t="s">
        <v>0</v>
      </c>
      <c r="P1677" s="23"/>
    </row>
    <row r="1678" spans="1:16" x14ac:dyDescent="0.2">
      <c r="A1678" s="70" t="s">
        <v>0</v>
      </c>
      <c r="B1678" s="23"/>
      <c r="C1678" s="70" t="s">
        <v>412</v>
      </c>
      <c r="D1678" s="23"/>
      <c r="E1678" s="70" t="s">
        <v>413</v>
      </c>
      <c r="F1678" s="23"/>
      <c r="G1678" s="23"/>
      <c r="H1678" s="23"/>
      <c r="I1678" s="23"/>
      <c r="J1678" s="23"/>
      <c r="K1678" s="61" t="s">
        <v>0</v>
      </c>
      <c r="L1678" s="23"/>
      <c r="M1678" s="61">
        <v>12500</v>
      </c>
      <c r="N1678" s="23"/>
      <c r="O1678" s="62" t="s">
        <v>0</v>
      </c>
      <c r="P1678" s="23"/>
    </row>
    <row r="1679" spans="1:16" x14ac:dyDescent="0.2">
      <c r="A1679" s="89" t="s">
        <v>0</v>
      </c>
      <c r="B1679" s="23"/>
      <c r="C1679" s="89" t="s">
        <v>525</v>
      </c>
      <c r="D1679" s="23"/>
      <c r="E1679" s="89" t="s">
        <v>526</v>
      </c>
      <c r="F1679" s="23"/>
      <c r="G1679" s="23"/>
      <c r="H1679" s="23"/>
      <c r="I1679" s="23"/>
      <c r="J1679" s="23"/>
      <c r="K1679" s="37">
        <v>412500</v>
      </c>
      <c r="L1679" s="23"/>
      <c r="M1679" s="37">
        <v>376472.79</v>
      </c>
      <c r="N1679" s="23"/>
      <c r="O1679" s="22">
        <v>91.27</v>
      </c>
      <c r="P1679" s="23"/>
    </row>
    <row r="1680" spans="1:16" x14ac:dyDescent="0.2">
      <c r="A1680" s="70" t="s">
        <v>0</v>
      </c>
      <c r="B1680" s="23"/>
      <c r="C1680" s="70" t="s">
        <v>527</v>
      </c>
      <c r="D1680" s="23"/>
      <c r="E1680" s="70" t="s">
        <v>528</v>
      </c>
      <c r="F1680" s="23"/>
      <c r="G1680" s="23"/>
      <c r="H1680" s="23"/>
      <c r="I1680" s="23"/>
      <c r="J1680" s="23"/>
      <c r="K1680" s="61" t="s">
        <v>0</v>
      </c>
      <c r="L1680" s="23"/>
      <c r="M1680" s="61">
        <v>88559.3</v>
      </c>
      <c r="N1680" s="23"/>
      <c r="O1680" s="62" t="s">
        <v>0</v>
      </c>
      <c r="P1680" s="23"/>
    </row>
    <row r="1681" spans="1:16" x14ac:dyDescent="0.2">
      <c r="A1681" s="70" t="s">
        <v>0</v>
      </c>
      <c r="B1681" s="23"/>
      <c r="C1681" s="70" t="s">
        <v>588</v>
      </c>
      <c r="D1681" s="23"/>
      <c r="E1681" s="70" t="s">
        <v>589</v>
      </c>
      <c r="F1681" s="23"/>
      <c r="G1681" s="23"/>
      <c r="H1681" s="23"/>
      <c r="I1681" s="23"/>
      <c r="J1681" s="23"/>
      <c r="K1681" s="61" t="s">
        <v>0</v>
      </c>
      <c r="L1681" s="23"/>
      <c r="M1681" s="61">
        <v>282208.61</v>
      </c>
      <c r="N1681" s="23"/>
      <c r="O1681" s="62" t="s">
        <v>0</v>
      </c>
      <c r="P1681" s="23"/>
    </row>
    <row r="1682" spans="1:16" x14ac:dyDescent="0.2">
      <c r="A1682" s="70" t="s">
        <v>0</v>
      </c>
      <c r="B1682" s="23"/>
      <c r="C1682" s="70" t="s">
        <v>653</v>
      </c>
      <c r="D1682" s="23"/>
      <c r="E1682" s="70" t="s">
        <v>654</v>
      </c>
      <c r="F1682" s="23"/>
      <c r="G1682" s="23"/>
      <c r="H1682" s="23"/>
      <c r="I1682" s="23"/>
      <c r="J1682" s="23"/>
      <c r="K1682" s="61" t="s">
        <v>0</v>
      </c>
      <c r="L1682" s="23"/>
      <c r="M1682" s="61">
        <v>1742.38</v>
      </c>
      <c r="N1682" s="23"/>
      <c r="O1682" s="62" t="s">
        <v>0</v>
      </c>
      <c r="P1682" s="23"/>
    </row>
    <row r="1683" spans="1:16" x14ac:dyDescent="0.2">
      <c r="A1683" s="70" t="s">
        <v>0</v>
      </c>
      <c r="B1683" s="23"/>
      <c r="C1683" s="70" t="s">
        <v>706</v>
      </c>
      <c r="D1683" s="23"/>
      <c r="E1683" s="70" t="s">
        <v>707</v>
      </c>
      <c r="F1683" s="23"/>
      <c r="G1683" s="23"/>
      <c r="H1683" s="23"/>
      <c r="I1683" s="23"/>
      <c r="J1683" s="23"/>
      <c r="K1683" s="61" t="s">
        <v>0</v>
      </c>
      <c r="L1683" s="23"/>
      <c r="M1683" s="61">
        <v>3962.5</v>
      </c>
      <c r="N1683" s="23"/>
      <c r="O1683" s="62" t="s">
        <v>0</v>
      </c>
      <c r="P1683" s="23"/>
    </row>
    <row r="1684" spans="1:16" x14ac:dyDescent="0.2">
      <c r="A1684" s="89" t="s">
        <v>0</v>
      </c>
      <c r="B1684" s="23"/>
      <c r="C1684" s="89" t="s">
        <v>367</v>
      </c>
      <c r="D1684" s="23"/>
      <c r="E1684" s="89" t="s">
        <v>368</v>
      </c>
      <c r="F1684" s="23"/>
      <c r="G1684" s="23"/>
      <c r="H1684" s="23"/>
      <c r="I1684" s="23"/>
      <c r="J1684" s="23"/>
      <c r="K1684" s="37">
        <v>804025.26</v>
      </c>
      <c r="L1684" s="23"/>
      <c r="M1684" s="37">
        <v>717913.26</v>
      </c>
      <c r="N1684" s="23"/>
      <c r="O1684" s="22">
        <v>89.29</v>
      </c>
      <c r="P1684" s="23"/>
    </row>
    <row r="1685" spans="1:16" x14ac:dyDescent="0.2">
      <c r="A1685" s="70" t="s">
        <v>0</v>
      </c>
      <c r="B1685" s="23"/>
      <c r="C1685" s="70" t="s">
        <v>561</v>
      </c>
      <c r="D1685" s="23"/>
      <c r="E1685" s="70" t="s">
        <v>562</v>
      </c>
      <c r="F1685" s="23"/>
      <c r="G1685" s="23"/>
      <c r="H1685" s="23"/>
      <c r="I1685" s="23"/>
      <c r="J1685" s="23"/>
      <c r="K1685" s="61" t="s">
        <v>0</v>
      </c>
      <c r="L1685" s="23"/>
      <c r="M1685" s="61">
        <v>221327.49</v>
      </c>
      <c r="N1685" s="23"/>
      <c r="O1685" s="62" t="s">
        <v>0</v>
      </c>
      <c r="P1685" s="23"/>
    </row>
    <row r="1686" spans="1:16" x14ac:dyDescent="0.2">
      <c r="A1686" s="70" t="s">
        <v>0</v>
      </c>
      <c r="B1686" s="23"/>
      <c r="C1686" s="70" t="s">
        <v>418</v>
      </c>
      <c r="D1686" s="23"/>
      <c r="E1686" s="70" t="s">
        <v>419</v>
      </c>
      <c r="F1686" s="23"/>
      <c r="G1686" s="23"/>
      <c r="H1686" s="23"/>
      <c r="I1686" s="23"/>
      <c r="J1686" s="23"/>
      <c r="K1686" s="61" t="s">
        <v>0</v>
      </c>
      <c r="L1686" s="23"/>
      <c r="M1686" s="61">
        <v>15517.13</v>
      </c>
      <c r="N1686" s="23"/>
      <c r="O1686" s="62" t="s">
        <v>0</v>
      </c>
      <c r="P1686" s="23"/>
    </row>
    <row r="1687" spans="1:16" x14ac:dyDescent="0.2">
      <c r="A1687" s="70" t="s">
        <v>0</v>
      </c>
      <c r="B1687" s="23"/>
      <c r="C1687" s="70" t="s">
        <v>400</v>
      </c>
      <c r="D1687" s="23"/>
      <c r="E1687" s="70" t="s">
        <v>401</v>
      </c>
      <c r="F1687" s="23"/>
      <c r="G1687" s="23"/>
      <c r="H1687" s="23"/>
      <c r="I1687" s="23"/>
      <c r="J1687" s="23"/>
      <c r="K1687" s="61" t="s">
        <v>0</v>
      </c>
      <c r="L1687" s="23"/>
      <c r="M1687" s="61">
        <v>96000</v>
      </c>
      <c r="N1687" s="23"/>
      <c r="O1687" s="62" t="s">
        <v>0</v>
      </c>
      <c r="P1687" s="23"/>
    </row>
    <row r="1688" spans="1:16" x14ac:dyDescent="0.2">
      <c r="A1688" s="70" t="s">
        <v>0</v>
      </c>
      <c r="B1688" s="23"/>
      <c r="C1688" s="70" t="s">
        <v>596</v>
      </c>
      <c r="D1688" s="23"/>
      <c r="E1688" s="70" t="s">
        <v>597</v>
      </c>
      <c r="F1688" s="23"/>
      <c r="G1688" s="23"/>
      <c r="H1688" s="23"/>
      <c r="I1688" s="23"/>
      <c r="J1688" s="23"/>
      <c r="K1688" s="61" t="s">
        <v>0</v>
      </c>
      <c r="L1688" s="23"/>
      <c r="M1688" s="61">
        <v>600</v>
      </c>
      <c r="N1688" s="23"/>
      <c r="O1688" s="62" t="s">
        <v>0</v>
      </c>
      <c r="P1688" s="23"/>
    </row>
    <row r="1689" spans="1:16" x14ac:dyDescent="0.2">
      <c r="A1689" s="70" t="s">
        <v>0</v>
      </c>
      <c r="B1689" s="23"/>
      <c r="C1689" s="70" t="s">
        <v>377</v>
      </c>
      <c r="D1689" s="23"/>
      <c r="E1689" s="70" t="s">
        <v>378</v>
      </c>
      <c r="F1689" s="23"/>
      <c r="G1689" s="23"/>
      <c r="H1689" s="23"/>
      <c r="I1689" s="23"/>
      <c r="J1689" s="23"/>
      <c r="K1689" s="61" t="s">
        <v>0</v>
      </c>
      <c r="L1689" s="23"/>
      <c r="M1689" s="61">
        <v>14938.25</v>
      </c>
      <c r="N1689" s="23"/>
      <c r="O1689" s="62" t="s">
        <v>0</v>
      </c>
      <c r="P1689" s="23"/>
    </row>
    <row r="1690" spans="1:16" x14ac:dyDescent="0.2">
      <c r="A1690" s="70" t="s">
        <v>0</v>
      </c>
      <c r="B1690" s="23"/>
      <c r="C1690" s="70" t="s">
        <v>402</v>
      </c>
      <c r="D1690" s="23"/>
      <c r="E1690" s="70" t="s">
        <v>403</v>
      </c>
      <c r="F1690" s="23"/>
      <c r="G1690" s="23"/>
      <c r="H1690" s="23"/>
      <c r="I1690" s="23"/>
      <c r="J1690" s="23"/>
      <c r="K1690" s="61" t="s">
        <v>0</v>
      </c>
      <c r="L1690" s="23"/>
      <c r="M1690" s="61">
        <v>93436.09</v>
      </c>
      <c r="N1690" s="23"/>
      <c r="O1690" s="62" t="s">
        <v>0</v>
      </c>
      <c r="P1690" s="23"/>
    </row>
    <row r="1691" spans="1:16" x14ac:dyDescent="0.2">
      <c r="A1691" s="70" t="s">
        <v>0</v>
      </c>
      <c r="B1691" s="23"/>
      <c r="C1691" s="70" t="s">
        <v>379</v>
      </c>
      <c r="D1691" s="23"/>
      <c r="E1691" s="70" t="s">
        <v>380</v>
      </c>
      <c r="F1691" s="23"/>
      <c r="G1691" s="23"/>
      <c r="H1691" s="23"/>
      <c r="I1691" s="23"/>
      <c r="J1691" s="23"/>
      <c r="K1691" s="61" t="s">
        <v>0</v>
      </c>
      <c r="L1691" s="23"/>
      <c r="M1691" s="61">
        <v>276094.3</v>
      </c>
      <c r="N1691" s="23"/>
      <c r="O1691" s="62" t="s">
        <v>0</v>
      </c>
      <c r="P1691" s="23"/>
    </row>
    <row r="1692" spans="1:16" x14ac:dyDescent="0.2">
      <c r="A1692" s="89" t="s">
        <v>0</v>
      </c>
      <c r="B1692" s="23"/>
      <c r="C1692" s="89" t="s">
        <v>327</v>
      </c>
      <c r="D1692" s="23"/>
      <c r="E1692" s="89" t="s">
        <v>328</v>
      </c>
      <c r="F1692" s="23"/>
      <c r="G1692" s="23"/>
      <c r="H1692" s="23"/>
      <c r="I1692" s="23"/>
      <c r="J1692" s="23"/>
      <c r="K1692" s="37">
        <v>25400</v>
      </c>
      <c r="L1692" s="23"/>
      <c r="M1692" s="37">
        <v>19398.97</v>
      </c>
      <c r="N1692" s="23"/>
      <c r="O1692" s="22">
        <v>76.37</v>
      </c>
      <c r="P1692" s="23"/>
    </row>
    <row r="1693" spans="1:16" x14ac:dyDescent="0.2">
      <c r="A1693" s="70" t="s">
        <v>0</v>
      </c>
      <c r="B1693" s="23"/>
      <c r="C1693" s="70" t="s">
        <v>598</v>
      </c>
      <c r="D1693" s="23"/>
      <c r="E1693" s="70" t="s">
        <v>599</v>
      </c>
      <c r="F1693" s="23"/>
      <c r="G1693" s="23"/>
      <c r="H1693" s="23"/>
      <c r="I1693" s="23"/>
      <c r="J1693" s="23"/>
      <c r="K1693" s="61" t="s">
        <v>0</v>
      </c>
      <c r="L1693" s="23"/>
      <c r="M1693" s="61">
        <v>19398.97</v>
      </c>
      <c r="N1693" s="23"/>
      <c r="O1693" s="62" t="s">
        <v>0</v>
      </c>
      <c r="P1693" s="23"/>
    </row>
    <row r="1694" spans="1:16" x14ac:dyDescent="0.2">
      <c r="A1694" s="89" t="s">
        <v>0</v>
      </c>
      <c r="B1694" s="23"/>
      <c r="C1694" s="89" t="s">
        <v>347</v>
      </c>
      <c r="D1694" s="23"/>
      <c r="E1694" s="89" t="s">
        <v>348</v>
      </c>
      <c r="F1694" s="23"/>
      <c r="G1694" s="23"/>
      <c r="H1694" s="23"/>
      <c r="I1694" s="23"/>
      <c r="J1694" s="23"/>
      <c r="K1694" s="37">
        <v>63000</v>
      </c>
      <c r="L1694" s="23"/>
      <c r="M1694" s="37">
        <v>54760.2</v>
      </c>
      <c r="N1694" s="23"/>
      <c r="O1694" s="22">
        <v>86.92</v>
      </c>
      <c r="P1694" s="23"/>
    </row>
    <row r="1695" spans="1:16" x14ac:dyDescent="0.2">
      <c r="A1695" s="70" t="s">
        <v>0</v>
      </c>
      <c r="B1695" s="23"/>
      <c r="C1695" s="70" t="s">
        <v>349</v>
      </c>
      <c r="D1695" s="23"/>
      <c r="E1695" s="70" t="s">
        <v>350</v>
      </c>
      <c r="F1695" s="23"/>
      <c r="G1695" s="23"/>
      <c r="H1695" s="23"/>
      <c r="I1695" s="23"/>
      <c r="J1695" s="23"/>
      <c r="K1695" s="61" t="s">
        <v>0</v>
      </c>
      <c r="L1695" s="23"/>
      <c r="M1695" s="61">
        <v>41615.21</v>
      </c>
      <c r="N1695" s="23"/>
      <c r="O1695" s="62" t="s">
        <v>0</v>
      </c>
      <c r="P1695" s="23"/>
    </row>
    <row r="1696" spans="1:16" x14ac:dyDescent="0.2">
      <c r="A1696" s="70" t="s">
        <v>0</v>
      </c>
      <c r="B1696" s="23"/>
      <c r="C1696" s="70" t="s">
        <v>600</v>
      </c>
      <c r="D1696" s="23"/>
      <c r="E1696" s="70" t="s">
        <v>601</v>
      </c>
      <c r="F1696" s="23"/>
      <c r="G1696" s="23"/>
      <c r="H1696" s="23"/>
      <c r="I1696" s="23"/>
      <c r="J1696" s="23"/>
      <c r="K1696" s="61" t="s">
        <v>0</v>
      </c>
      <c r="L1696" s="23"/>
      <c r="M1696" s="61">
        <v>13144.99</v>
      </c>
      <c r="N1696" s="23"/>
      <c r="O1696" s="62" t="s">
        <v>0</v>
      </c>
      <c r="P1696" s="23"/>
    </row>
    <row r="1697" spans="1:16" x14ac:dyDescent="0.2">
      <c r="A1697" s="89" t="s">
        <v>0</v>
      </c>
      <c r="B1697" s="23"/>
      <c r="C1697" s="89" t="s">
        <v>466</v>
      </c>
      <c r="D1697" s="23"/>
      <c r="E1697" s="89" t="s">
        <v>467</v>
      </c>
      <c r="F1697" s="23"/>
      <c r="G1697" s="23"/>
      <c r="H1697" s="23"/>
      <c r="I1697" s="23"/>
      <c r="J1697" s="23"/>
      <c r="K1697" s="37">
        <v>19300</v>
      </c>
      <c r="L1697" s="23"/>
      <c r="M1697" s="37">
        <v>18848.75</v>
      </c>
      <c r="N1697" s="23"/>
      <c r="O1697" s="22">
        <v>97.66</v>
      </c>
      <c r="P1697" s="23"/>
    </row>
    <row r="1698" spans="1:16" x14ac:dyDescent="0.2">
      <c r="A1698" s="70" t="s">
        <v>0</v>
      </c>
      <c r="B1698" s="23"/>
      <c r="C1698" s="70" t="s">
        <v>710</v>
      </c>
      <c r="D1698" s="23"/>
      <c r="E1698" s="70" t="s">
        <v>711</v>
      </c>
      <c r="F1698" s="23"/>
      <c r="G1698" s="23"/>
      <c r="H1698" s="23"/>
      <c r="I1698" s="23"/>
      <c r="J1698" s="23"/>
      <c r="K1698" s="61" t="s">
        <v>0</v>
      </c>
      <c r="L1698" s="23"/>
      <c r="M1698" s="61">
        <v>18848.75</v>
      </c>
      <c r="N1698" s="23"/>
      <c r="O1698" s="62" t="s">
        <v>0</v>
      </c>
      <c r="P1698" s="23"/>
    </row>
    <row r="1700" spans="1:16" ht="9" customHeight="1" x14ac:dyDescent="0.2"/>
    <row r="1701" spans="1:16" ht="11.25" hidden="1" customHeight="1" x14ac:dyDescent="0.2"/>
    <row r="1702" spans="1:16" hidden="1" x14ac:dyDescent="0.2"/>
    <row r="1703" spans="1:16" ht="7.5" hidden="1" customHeight="1" x14ac:dyDescent="0.2"/>
    <row r="1704" spans="1:16" hidden="1" x14ac:dyDescent="0.2"/>
    <row r="1705" spans="1:16" hidden="1" x14ac:dyDescent="0.2"/>
    <row r="1706" spans="1:16" ht="26.25" customHeight="1" x14ac:dyDescent="0.2"/>
    <row r="1707" spans="1:16" ht="15.75" x14ac:dyDescent="0.25">
      <c r="A1707" s="95" t="s">
        <v>968</v>
      </c>
      <c r="B1707" s="95"/>
      <c r="C1707" s="95"/>
      <c r="D1707" s="95"/>
      <c r="E1707" s="95"/>
      <c r="F1707" s="95"/>
      <c r="G1707" s="95"/>
      <c r="H1707" s="95"/>
      <c r="I1707" s="95"/>
      <c r="J1707" s="95"/>
      <c r="K1707" s="95"/>
      <c r="L1707" s="95"/>
      <c r="M1707" s="95"/>
      <c r="N1707" s="95"/>
      <c r="O1707" s="95"/>
      <c r="P1707" s="95"/>
    </row>
    <row r="1708" spans="1:16" ht="185.25" customHeight="1" x14ac:dyDescent="0.2">
      <c r="A1708" s="96" t="s">
        <v>976</v>
      </c>
      <c r="B1708" s="96"/>
      <c r="C1708" s="96"/>
      <c r="D1708" s="96"/>
      <c r="E1708" s="96"/>
      <c r="F1708" s="96"/>
      <c r="G1708" s="96"/>
      <c r="H1708" s="96"/>
      <c r="I1708" s="96"/>
      <c r="J1708" s="96"/>
      <c r="K1708" s="96"/>
      <c r="L1708" s="96"/>
      <c r="M1708" s="96"/>
      <c r="N1708" s="96"/>
      <c r="O1708" s="96"/>
      <c r="P1708" s="96"/>
    </row>
    <row r="1709" spans="1:16" ht="15.75" x14ac:dyDescent="0.2">
      <c r="A1709" s="19"/>
      <c r="B1709" s="19"/>
      <c r="C1709" s="19"/>
      <c r="D1709" s="19"/>
      <c r="E1709" s="19"/>
      <c r="F1709" s="19"/>
      <c r="G1709" s="19"/>
      <c r="H1709" s="19"/>
      <c r="I1709" s="19"/>
      <c r="J1709" s="19"/>
      <c r="K1709" s="19"/>
      <c r="L1709" s="19"/>
      <c r="M1709" s="19"/>
      <c r="N1709" s="19"/>
      <c r="O1709" s="19"/>
      <c r="P1709" s="19"/>
    </row>
    <row r="1710" spans="1:16" ht="15.75" x14ac:dyDescent="0.25">
      <c r="A1710" s="95" t="s">
        <v>969</v>
      </c>
      <c r="B1710" s="95"/>
      <c r="C1710" s="95"/>
      <c r="D1710" s="95"/>
      <c r="E1710" s="95"/>
      <c r="F1710" s="95"/>
      <c r="G1710" s="95"/>
      <c r="H1710" s="95"/>
      <c r="I1710" s="95"/>
      <c r="J1710" s="95"/>
      <c r="K1710" s="95"/>
      <c r="L1710" s="95"/>
      <c r="M1710" s="95"/>
      <c r="N1710" s="95"/>
      <c r="O1710" s="95"/>
      <c r="P1710" s="95"/>
    </row>
    <row r="1711" spans="1:16" ht="15.75" x14ac:dyDescent="0.25">
      <c r="A1711" s="18"/>
      <c r="B1711" s="18"/>
      <c r="C1711" s="18"/>
      <c r="D1711" s="18"/>
      <c r="E1711" s="18"/>
      <c r="F1711" s="18"/>
      <c r="G1711" s="18"/>
      <c r="H1711" s="18"/>
      <c r="I1711" s="18"/>
      <c r="J1711" s="18"/>
      <c r="K1711" s="18"/>
      <c r="L1711" s="18"/>
      <c r="M1711" s="18"/>
      <c r="N1711" s="18"/>
      <c r="O1711" s="18"/>
      <c r="P1711" s="18"/>
    </row>
    <row r="1712" spans="1:16" ht="49.5" customHeight="1" x14ac:dyDescent="0.25">
      <c r="A1712" s="97" t="s">
        <v>977</v>
      </c>
      <c r="B1712" s="97"/>
      <c r="C1712" s="97"/>
      <c r="D1712" s="97"/>
      <c r="E1712" s="97"/>
      <c r="F1712" s="97"/>
      <c r="G1712" s="97"/>
      <c r="H1712" s="97"/>
      <c r="I1712" s="97"/>
      <c r="J1712" s="97"/>
      <c r="K1712" s="97"/>
      <c r="L1712" s="97"/>
      <c r="M1712" s="97"/>
      <c r="N1712" s="97"/>
      <c r="O1712" s="97"/>
      <c r="P1712" s="97"/>
    </row>
    <row r="1713" spans="1:16" ht="15.75" x14ac:dyDescent="0.25">
      <c r="A1713" s="20"/>
      <c r="B1713" s="20"/>
      <c r="C1713" s="20"/>
      <c r="D1713" s="20"/>
      <c r="E1713" s="20"/>
      <c r="F1713" s="20"/>
      <c r="G1713" s="20"/>
      <c r="H1713" s="20"/>
      <c r="I1713" s="20"/>
      <c r="J1713" s="20"/>
      <c r="K1713" s="20"/>
      <c r="L1713" s="20"/>
      <c r="M1713" s="20"/>
      <c r="N1713" s="20"/>
      <c r="O1713" s="20"/>
      <c r="P1713" s="20"/>
    </row>
    <row r="1714" spans="1:16" ht="15.75" x14ac:dyDescent="0.25">
      <c r="A1714" s="20"/>
      <c r="B1714" s="20"/>
      <c r="C1714" s="20"/>
      <c r="D1714" s="20"/>
      <c r="E1714" s="20"/>
      <c r="F1714" s="20"/>
      <c r="G1714" s="20"/>
      <c r="H1714" s="20"/>
      <c r="I1714" s="20"/>
      <c r="J1714" s="20"/>
      <c r="K1714" s="20"/>
      <c r="L1714" s="20"/>
      <c r="M1714" s="20"/>
      <c r="N1714" s="20"/>
      <c r="O1714" s="20"/>
      <c r="P1714" s="20"/>
    </row>
    <row r="1715" spans="1:16" ht="15.75" x14ac:dyDescent="0.25">
      <c r="A1715" s="21" t="s">
        <v>981</v>
      </c>
      <c r="B1715" s="98" t="s">
        <v>982</v>
      </c>
      <c r="C1715" s="98"/>
      <c r="D1715" s="21"/>
      <c r="E1715" s="21"/>
      <c r="F1715" s="21"/>
      <c r="G1715" s="95" t="s">
        <v>947</v>
      </c>
      <c r="H1715" s="95"/>
      <c r="I1715" s="95"/>
      <c r="J1715" s="95"/>
      <c r="K1715" s="21"/>
      <c r="L1715" s="21"/>
      <c r="M1715" s="21" t="s">
        <v>970</v>
      </c>
      <c r="N1715" s="21"/>
      <c r="O1715" s="21"/>
      <c r="P1715" s="21"/>
    </row>
    <row r="1716" spans="1:16" ht="15.75" x14ac:dyDescent="0.25">
      <c r="A1716" s="21" t="s">
        <v>973</v>
      </c>
      <c r="B1716" s="21" t="s">
        <v>983</v>
      </c>
      <c r="C1716" s="21"/>
      <c r="D1716" s="21"/>
      <c r="E1716" s="21"/>
      <c r="F1716" s="21"/>
      <c r="G1716" s="94" t="s">
        <v>948</v>
      </c>
      <c r="H1716" s="94"/>
      <c r="I1716" s="94"/>
      <c r="J1716" s="94"/>
      <c r="K1716" s="21"/>
      <c r="L1716" s="21"/>
      <c r="M1716" s="21" t="s">
        <v>971</v>
      </c>
      <c r="N1716" s="21"/>
      <c r="O1716" s="21"/>
      <c r="P1716" s="21"/>
    </row>
    <row r="1717" spans="1:16" ht="15.75" x14ac:dyDescent="0.25">
      <c r="A1717" s="21" t="s">
        <v>984</v>
      </c>
      <c r="B1717" s="21"/>
      <c r="C1717" s="21"/>
      <c r="D1717" s="21"/>
      <c r="E1717" s="21"/>
      <c r="F1717" s="21"/>
      <c r="G1717" s="95" t="s">
        <v>972</v>
      </c>
      <c r="H1717" s="95"/>
      <c r="I1717" s="95"/>
      <c r="J1717" s="95"/>
      <c r="K1717" s="21"/>
      <c r="L1717" s="21"/>
      <c r="M1717" s="21" t="s">
        <v>985</v>
      </c>
      <c r="N1717" s="21"/>
      <c r="O1717" s="21"/>
      <c r="P1717" s="21"/>
    </row>
    <row r="1718" spans="1:16" x14ac:dyDescent="0.2">
      <c r="G1718" s="94" t="s">
        <v>287</v>
      </c>
      <c r="H1718" s="94"/>
      <c r="I1718" s="94"/>
      <c r="J1718" s="94"/>
    </row>
  </sheetData>
  <mergeCells count="9610">
    <mergeCell ref="A6:P6"/>
    <mergeCell ref="A7:P7"/>
    <mergeCell ref="K8:L8"/>
    <mergeCell ref="M8:N8"/>
    <mergeCell ref="O8:P8"/>
    <mergeCell ref="A8:B8"/>
    <mergeCell ref="C8:J8"/>
    <mergeCell ref="A3:B3"/>
    <mergeCell ref="A5:B5"/>
    <mergeCell ref="A1:P1"/>
    <mergeCell ref="A2:P2"/>
    <mergeCell ref="A4:P4"/>
    <mergeCell ref="E10:J10"/>
    <mergeCell ref="A11:J11"/>
    <mergeCell ref="K11:L11"/>
    <mergeCell ref="M11:N11"/>
    <mergeCell ref="O11:P11"/>
    <mergeCell ref="A12:B12"/>
    <mergeCell ref="C12:J12"/>
    <mergeCell ref="K12:L12"/>
    <mergeCell ref="M12:N12"/>
    <mergeCell ref="O12:P12"/>
    <mergeCell ref="K9:L9"/>
    <mergeCell ref="M9:N9"/>
    <mergeCell ref="O9:P9"/>
    <mergeCell ref="A9:B9"/>
    <mergeCell ref="C9:J9"/>
    <mergeCell ref="K10:L10"/>
    <mergeCell ref="M10:N10"/>
    <mergeCell ref="O10:P10"/>
    <mergeCell ref="A10:B10"/>
    <mergeCell ref="C10:D10"/>
    <mergeCell ref="A15:B15"/>
    <mergeCell ref="C15:J15"/>
    <mergeCell ref="K15:L15"/>
    <mergeCell ref="M15:N15"/>
    <mergeCell ref="O15:P15"/>
    <mergeCell ref="A16:B16"/>
    <mergeCell ref="C16:J16"/>
    <mergeCell ref="K16:L16"/>
    <mergeCell ref="M16:N16"/>
    <mergeCell ref="O16:P16"/>
    <mergeCell ref="A13:B13"/>
    <mergeCell ref="C13:J13"/>
    <mergeCell ref="K13:L13"/>
    <mergeCell ref="M13:N13"/>
    <mergeCell ref="O13:P13"/>
    <mergeCell ref="A14:B14"/>
    <mergeCell ref="C14:J14"/>
    <mergeCell ref="K14:L14"/>
    <mergeCell ref="M14:N14"/>
    <mergeCell ref="O14:P14"/>
    <mergeCell ref="A19:B19"/>
    <mergeCell ref="C19:D19"/>
    <mergeCell ref="E19:J19"/>
    <mergeCell ref="K19:L19"/>
    <mergeCell ref="M19:N19"/>
    <mergeCell ref="O19:P19"/>
    <mergeCell ref="A18:B18"/>
    <mergeCell ref="C18:D18"/>
    <mergeCell ref="E18:J18"/>
    <mergeCell ref="K18:L18"/>
    <mergeCell ref="M18:N18"/>
    <mergeCell ref="O18:P18"/>
    <mergeCell ref="A17:B17"/>
    <mergeCell ref="C17:D17"/>
    <mergeCell ref="E17:J17"/>
    <mergeCell ref="K17:L17"/>
    <mergeCell ref="M17:N17"/>
    <mergeCell ref="O17:P17"/>
    <mergeCell ref="A23:B23"/>
    <mergeCell ref="C23:D23"/>
    <mergeCell ref="E23:J23"/>
    <mergeCell ref="K23:L23"/>
    <mergeCell ref="M23:N23"/>
    <mergeCell ref="O23:P23"/>
    <mergeCell ref="A22:B22"/>
    <mergeCell ref="C22:D22"/>
    <mergeCell ref="E22:J22"/>
    <mergeCell ref="K22:L22"/>
    <mergeCell ref="M22:N22"/>
    <mergeCell ref="O22:P22"/>
    <mergeCell ref="A20:B20"/>
    <mergeCell ref="C20:J20"/>
    <mergeCell ref="K20:L20"/>
    <mergeCell ref="M20:N20"/>
    <mergeCell ref="O20:P20"/>
    <mergeCell ref="A21:B21"/>
    <mergeCell ref="C21:J21"/>
    <mergeCell ref="K21:L21"/>
    <mergeCell ref="M21:N21"/>
    <mergeCell ref="O21:P21"/>
    <mergeCell ref="A27:B27"/>
    <mergeCell ref="C27:D27"/>
    <mergeCell ref="E27:J27"/>
    <mergeCell ref="K27:L27"/>
    <mergeCell ref="M27:N27"/>
    <mergeCell ref="O27:P27"/>
    <mergeCell ref="A25:B25"/>
    <mergeCell ref="C25:J25"/>
    <mergeCell ref="K25:L25"/>
    <mergeCell ref="M25:N25"/>
    <mergeCell ref="O25:P25"/>
    <mergeCell ref="A26:B26"/>
    <mergeCell ref="C26:J26"/>
    <mergeCell ref="K26:L26"/>
    <mergeCell ref="M26:N26"/>
    <mergeCell ref="O26:P26"/>
    <mergeCell ref="A24:B24"/>
    <mergeCell ref="C24:D24"/>
    <mergeCell ref="E24:J24"/>
    <mergeCell ref="K24:L24"/>
    <mergeCell ref="M24:N24"/>
    <mergeCell ref="O24:P24"/>
    <mergeCell ref="A30:B30"/>
    <mergeCell ref="C30:J30"/>
    <mergeCell ref="K30:L30"/>
    <mergeCell ref="M30:N30"/>
    <mergeCell ref="O30:P30"/>
    <mergeCell ref="A31:B31"/>
    <mergeCell ref="C31:J31"/>
    <mergeCell ref="K31:L31"/>
    <mergeCell ref="M31:N31"/>
    <mergeCell ref="O31:P31"/>
    <mergeCell ref="A29:B29"/>
    <mergeCell ref="C29:D29"/>
    <mergeCell ref="E29:J29"/>
    <mergeCell ref="K29:L29"/>
    <mergeCell ref="M29:N29"/>
    <mergeCell ref="O29:P29"/>
    <mergeCell ref="A28:B28"/>
    <mergeCell ref="C28:D28"/>
    <mergeCell ref="E28:J28"/>
    <mergeCell ref="K28:L28"/>
    <mergeCell ref="M28:N28"/>
    <mergeCell ref="O28:P28"/>
    <mergeCell ref="A34:B34"/>
    <mergeCell ref="C34:J34"/>
    <mergeCell ref="K34:L34"/>
    <mergeCell ref="M34:N34"/>
    <mergeCell ref="O34:P34"/>
    <mergeCell ref="A35:B35"/>
    <mergeCell ref="C35:J35"/>
    <mergeCell ref="K35:L35"/>
    <mergeCell ref="M35:N35"/>
    <mergeCell ref="O35:P35"/>
    <mergeCell ref="A33:B33"/>
    <mergeCell ref="C33:D33"/>
    <mergeCell ref="E33:J33"/>
    <mergeCell ref="K33:L33"/>
    <mergeCell ref="M33:N33"/>
    <mergeCell ref="O33:P33"/>
    <mergeCell ref="A32:B32"/>
    <mergeCell ref="C32:D32"/>
    <mergeCell ref="E32:J32"/>
    <mergeCell ref="K32:L32"/>
    <mergeCell ref="M32:N32"/>
    <mergeCell ref="O32:P32"/>
    <mergeCell ref="A39:B39"/>
    <mergeCell ref="C39:D39"/>
    <mergeCell ref="E39:J39"/>
    <mergeCell ref="K39:L39"/>
    <mergeCell ref="M39:N39"/>
    <mergeCell ref="O39:P39"/>
    <mergeCell ref="O37:P37"/>
    <mergeCell ref="A38:B38"/>
    <mergeCell ref="C38:D38"/>
    <mergeCell ref="E38:J38"/>
    <mergeCell ref="K38:L38"/>
    <mergeCell ref="M38:N38"/>
    <mergeCell ref="O38:P38"/>
    <mergeCell ref="A36:B36"/>
    <mergeCell ref="C36:J36"/>
    <mergeCell ref="K36:L36"/>
    <mergeCell ref="M36:N36"/>
    <mergeCell ref="O36:P36"/>
    <mergeCell ref="A37:B37"/>
    <mergeCell ref="C37:D37"/>
    <mergeCell ref="E37:J37"/>
    <mergeCell ref="K37:L37"/>
    <mergeCell ref="M37:N37"/>
    <mergeCell ref="A43:B43"/>
    <mergeCell ref="C43:D43"/>
    <mergeCell ref="E43:J43"/>
    <mergeCell ref="K43:L43"/>
    <mergeCell ref="M43:N43"/>
    <mergeCell ref="O43:P43"/>
    <mergeCell ref="A42:B42"/>
    <mergeCell ref="C42:D42"/>
    <mergeCell ref="E42:J42"/>
    <mergeCell ref="K42:L42"/>
    <mergeCell ref="M42:N42"/>
    <mergeCell ref="O42:P42"/>
    <mergeCell ref="A40:B40"/>
    <mergeCell ref="C40:J40"/>
    <mergeCell ref="K40:L40"/>
    <mergeCell ref="M40:N40"/>
    <mergeCell ref="O40:P40"/>
    <mergeCell ref="A41:B41"/>
    <mergeCell ref="C41:J41"/>
    <mergeCell ref="K41:L41"/>
    <mergeCell ref="M41:N41"/>
    <mergeCell ref="O41:P41"/>
    <mergeCell ref="A47:B47"/>
    <mergeCell ref="C47:D47"/>
    <mergeCell ref="E47:J47"/>
    <mergeCell ref="K47:L47"/>
    <mergeCell ref="M47:N47"/>
    <mergeCell ref="O47:P47"/>
    <mergeCell ref="A45:B45"/>
    <mergeCell ref="C45:J45"/>
    <mergeCell ref="K45:L45"/>
    <mergeCell ref="M45:N45"/>
    <mergeCell ref="O45:P45"/>
    <mergeCell ref="A46:B46"/>
    <mergeCell ref="C46:J46"/>
    <mergeCell ref="K46:L46"/>
    <mergeCell ref="M46:N46"/>
    <mergeCell ref="O46:P46"/>
    <mergeCell ref="A44:B44"/>
    <mergeCell ref="C44:D44"/>
    <mergeCell ref="E44:J44"/>
    <mergeCell ref="K44:L44"/>
    <mergeCell ref="M44:N44"/>
    <mergeCell ref="O44:P44"/>
    <mergeCell ref="A50:B50"/>
    <mergeCell ref="C50:J50"/>
    <mergeCell ref="K50:L50"/>
    <mergeCell ref="M50:N50"/>
    <mergeCell ref="O50:P50"/>
    <mergeCell ref="A51:B51"/>
    <mergeCell ref="C51:J51"/>
    <mergeCell ref="K51:L51"/>
    <mergeCell ref="M51:N51"/>
    <mergeCell ref="O51:P51"/>
    <mergeCell ref="A49:B49"/>
    <mergeCell ref="C49:D49"/>
    <mergeCell ref="E49:J49"/>
    <mergeCell ref="K49:L49"/>
    <mergeCell ref="M49:N49"/>
    <mergeCell ref="O49:P49"/>
    <mergeCell ref="A48:B48"/>
    <mergeCell ref="C48:D48"/>
    <mergeCell ref="E48:J48"/>
    <mergeCell ref="K48:L48"/>
    <mergeCell ref="M48:N48"/>
    <mergeCell ref="O48:P48"/>
    <mergeCell ref="A54:B54"/>
    <mergeCell ref="C54:D54"/>
    <mergeCell ref="E54:J54"/>
    <mergeCell ref="K54:L54"/>
    <mergeCell ref="M54:N54"/>
    <mergeCell ref="O54:P54"/>
    <mergeCell ref="A53:B53"/>
    <mergeCell ref="C53:D53"/>
    <mergeCell ref="E53:J53"/>
    <mergeCell ref="K53:L53"/>
    <mergeCell ref="M53:N53"/>
    <mergeCell ref="O53:P53"/>
    <mergeCell ref="A52:B52"/>
    <mergeCell ref="C52:D52"/>
    <mergeCell ref="E52:J52"/>
    <mergeCell ref="K52:L52"/>
    <mergeCell ref="M52:N52"/>
    <mergeCell ref="O52:P52"/>
    <mergeCell ref="A58:B58"/>
    <mergeCell ref="C58:D58"/>
    <mergeCell ref="E58:J58"/>
    <mergeCell ref="K58:L58"/>
    <mergeCell ref="M58:N58"/>
    <mergeCell ref="O58:P58"/>
    <mergeCell ref="A57:B57"/>
    <mergeCell ref="C57:D57"/>
    <mergeCell ref="E57:J57"/>
    <mergeCell ref="K57:L57"/>
    <mergeCell ref="M57:N57"/>
    <mergeCell ref="O57:P57"/>
    <mergeCell ref="A55:B55"/>
    <mergeCell ref="C55:J55"/>
    <mergeCell ref="K55:L55"/>
    <mergeCell ref="M55:N55"/>
    <mergeCell ref="O55:P55"/>
    <mergeCell ref="A56:B56"/>
    <mergeCell ref="C56:J56"/>
    <mergeCell ref="K56:L56"/>
    <mergeCell ref="M56:N56"/>
    <mergeCell ref="O56:P56"/>
    <mergeCell ref="A62:B62"/>
    <mergeCell ref="C62:D62"/>
    <mergeCell ref="E62:J62"/>
    <mergeCell ref="K62:L62"/>
    <mergeCell ref="M62:N62"/>
    <mergeCell ref="O62:P62"/>
    <mergeCell ref="A60:B60"/>
    <mergeCell ref="C60:J60"/>
    <mergeCell ref="K60:L60"/>
    <mergeCell ref="M60:N60"/>
    <mergeCell ref="O60:P60"/>
    <mergeCell ref="A61:B61"/>
    <mergeCell ref="C61:J61"/>
    <mergeCell ref="K61:L61"/>
    <mergeCell ref="M61:N61"/>
    <mergeCell ref="O61:P61"/>
    <mergeCell ref="A59:B59"/>
    <mergeCell ref="C59:D59"/>
    <mergeCell ref="E59:J59"/>
    <mergeCell ref="K59:L59"/>
    <mergeCell ref="M59:N59"/>
    <mergeCell ref="O59:P59"/>
    <mergeCell ref="A65:B65"/>
    <mergeCell ref="C65:J65"/>
    <mergeCell ref="K65:L65"/>
    <mergeCell ref="M65:N65"/>
    <mergeCell ref="O65:P65"/>
    <mergeCell ref="A66:B66"/>
    <mergeCell ref="C66:J66"/>
    <mergeCell ref="K66:L66"/>
    <mergeCell ref="M66:N66"/>
    <mergeCell ref="O66:P66"/>
    <mergeCell ref="A64:B64"/>
    <mergeCell ref="C64:D64"/>
    <mergeCell ref="E64:J64"/>
    <mergeCell ref="K64:L64"/>
    <mergeCell ref="M64:N64"/>
    <mergeCell ref="O64:P64"/>
    <mergeCell ref="A63:B63"/>
    <mergeCell ref="C63:D63"/>
    <mergeCell ref="E63:J63"/>
    <mergeCell ref="K63:L63"/>
    <mergeCell ref="M63:N63"/>
    <mergeCell ref="O63:P63"/>
    <mergeCell ref="A69:B69"/>
    <mergeCell ref="C69:J69"/>
    <mergeCell ref="K69:L69"/>
    <mergeCell ref="M69:N69"/>
    <mergeCell ref="O69:P69"/>
    <mergeCell ref="A70:B70"/>
    <mergeCell ref="C70:J70"/>
    <mergeCell ref="K70:L70"/>
    <mergeCell ref="M70:N70"/>
    <mergeCell ref="O70:P70"/>
    <mergeCell ref="A68:B68"/>
    <mergeCell ref="C68:D68"/>
    <mergeCell ref="E68:J68"/>
    <mergeCell ref="K68:L68"/>
    <mergeCell ref="M68:N68"/>
    <mergeCell ref="O68:P68"/>
    <mergeCell ref="A67:B67"/>
    <mergeCell ref="C67:D67"/>
    <mergeCell ref="E67:J67"/>
    <mergeCell ref="K67:L67"/>
    <mergeCell ref="M67:N67"/>
    <mergeCell ref="O67:P67"/>
    <mergeCell ref="A75:B75"/>
    <mergeCell ref="C75:D75"/>
    <mergeCell ref="E75:J75"/>
    <mergeCell ref="K75:L75"/>
    <mergeCell ref="M75:N75"/>
    <mergeCell ref="O75:P75"/>
    <mergeCell ref="A73:B73"/>
    <mergeCell ref="C73:J73"/>
    <mergeCell ref="K73:L73"/>
    <mergeCell ref="M73:N73"/>
    <mergeCell ref="O73:P73"/>
    <mergeCell ref="A74:B74"/>
    <mergeCell ref="C74:J74"/>
    <mergeCell ref="K74:L74"/>
    <mergeCell ref="M74:N74"/>
    <mergeCell ref="O74:P74"/>
    <mergeCell ref="A71:B71"/>
    <mergeCell ref="C71:J71"/>
    <mergeCell ref="K71:L71"/>
    <mergeCell ref="M71:N71"/>
    <mergeCell ref="O71:P71"/>
    <mergeCell ref="A72:B72"/>
    <mergeCell ref="C72:J72"/>
    <mergeCell ref="K72:L72"/>
    <mergeCell ref="M72:N72"/>
    <mergeCell ref="O72:P72"/>
    <mergeCell ref="A78:B78"/>
    <mergeCell ref="C78:J78"/>
    <mergeCell ref="K78:L78"/>
    <mergeCell ref="M78:N78"/>
    <mergeCell ref="O78:P78"/>
    <mergeCell ref="A79:B79"/>
    <mergeCell ref="C79:J79"/>
    <mergeCell ref="K79:L79"/>
    <mergeCell ref="M79:N79"/>
    <mergeCell ref="O79:P79"/>
    <mergeCell ref="A77:B77"/>
    <mergeCell ref="C77:D77"/>
    <mergeCell ref="E77:J77"/>
    <mergeCell ref="K77:L77"/>
    <mergeCell ref="M77:N77"/>
    <mergeCell ref="O77:P77"/>
    <mergeCell ref="A76:B76"/>
    <mergeCell ref="C76:D76"/>
    <mergeCell ref="E76:J76"/>
    <mergeCell ref="K76:L76"/>
    <mergeCell ref="M76:N76"/>
    <mergeCell ref="O76:P76"/>
    <mergeCell ref="A82:B82"/>
    <mergeCell ref="C82:D82"/>
    <mergeCell ref="E82:J82"/>
    <mergeCell ref="K82:L82"/>
    <mergeCell ref="M82:N82"/>
    <mergeCell ref="O82:P82"/>
    <mergeCell ref="A81:B81"/>
    <mergeCell ref="C81:D81"/>
    <mergeCell ref="E81:J81"/>
    <mergeCell ref="K81:L81"/>
    <mergeCell ref="M81:N81"/>
    <mergeCell ref="O81:P81"/>
    <mergeCell ref="A80:B80"/>
    <mergeCell ref="C80:D80"/>
    <mergeCell ref="E80:J80"/>
    <mergeCell ref="K80:L80"/>
    <mergeCell ref="M80:N80"/>
    <mergeCell ref="O80:P80"/>
    <mergeCell ref="A86:B86"/>
    <mergeCell ref="C86:D86"/>
    <mergeCell ref="E86:J86"/>
    <mergeCell ref="K86:L86"/>
    <mergeCell ref="M86:N86"/>
    <mergeCell ref="O86:P86"/>
    <mergeCell ref="A85:B85"/>
    <mergeCell ref="C85:D85"/>
    <mergeCell ref="E85:J85"/>
    <mergeCell ref="K85:L85"/>
    <mergeCell ref="M85:N85"/>
    <mergeCell ref="O85:P85"/>
    <mergeCell ref="A83:B83"/>
    <mergeCell ref="C83:J83"/>
    <mergeCell ref="K83:L83"/>
    <mergeCell ref="M83:N83"/>
    <mergeCell ref="O83:P83"/>
    <mergeCell ref="A84:B84"/>
    <mergeCell ref="C84:J84"/>
    <mergeCell ref="K84:L84"/>
    <mergeCell ref="M84:N84"/>
    <mergeCell ref="O84:P84"/>
    <mergeCell ref="A89:B89"/>
    <mergeCell ref="C89:D89"/>
    <mergeCell ref="E89:J89"/>
    <mergeCell ref="K89:L89"/>
    <mergeCell ref="M89:N89"/>
    <mergeCell ref="O89:P89"/>
    <mergeCell ref="A88:B88"/>
    <mergeCell ref="C88:D88"/>
    <mergeCell ref="E88:J88"/>
    <mergeCell ref="K88:L88"/>
    <mergeCell ref="M88:N88"/>
    <mergeCell ref="O88:P88"/>
    <mergeCell ref="A87:B87"/>
    <mergeCell ref="C87:D87"/>
    <mergeCell ref="E87:J87"/>
    <mergeCell ref="K87:L87"/>
    <mergeCell ref="M87:N87"/>
    <mergeCell ref="O87:P87"/>
    <mergeCell ref="A92:B92"/>
    <mergeCell ref="C92:D92"/>
    <mergeCell ref="E92:J92"/>
    <mergeCell ref="K92:L92"/>
    <mergeCell ref="M92:N92"/>
    <mergeCell ref="O92:P92"/>
    <mergeCell ref="A91:B91"/>
    <mergeCell ref="C91:D91"/>
    <mergeCell ref="E91:J91"/>
    <mergeCell ref="K91:L91"/>
    <mergeCell ref="M91:N91"/>
    <mergeCell ref="O91:P91"/>
    <mergeCell ref="A90:B90"/>
    <mergeCell ref="C90:D90"/>
    <mergeCell ref="E90:J90"/>
    <mergeCell ref="K90:L90"/>
    <mergeCell ref="M90:N90"/>
    <mergeCell ref="O90:P90"/>
    <mergeCell ref="A95:B95"/>
    <mergeCell ref="C95:J95"/>
    <mergeCell ref="K95:L95"/>
    <mergeCell ref="M95:N95"/>
    <mergeCell ref="O95:P95"/>
    <mergeCell ref="A96:B96"/>
    <mergeCell ref="C96:J96"/>
    <mergeCell ref="K96:L96"/>
    <mergeCell ref="M96:N96"/>
    <mergeCell ref="O96:P96"/>
    <mergeCell ref="A94:B94"/>
    <mergeCell ref="C94:D94"/>
    <mergeCell ref="E94:J94"/>
    <mergeCell ref="K94:L94"/>
    <mergeCell ref="M94:N94"/>
    <mergeCell ref="O94:P94"/>
    <mergeCell ref="A93:B93"/>
    <mergeCell ref="C93:D93"/>
    <mergeCell ref="E93:J93"/>
    <mergeCell ref="K93:L93"/>
    <mergeCell ref="M93:N93"/>
    <mergeCell ref="O93:P93"/>
    <mergeCell ref="A99:B99"/>
    <mergeCell ref="C99:D99"/>
    <mergeCell ref="E99:J99"/>
    <mergeCell ref="K99:L99"/>
    <mergeCell ref="M99:N99"/>
    <mergeCell ref="O99:P99"/>
    <mergeCell ref="A98:B98"/>
    <mergeCell ref="C98:D98"/>
    <mergeCell ref="E98:J98"/>
    <mergeCell ref="K98:L98"/>
    <mergeCell ref="M98:N98"/>
    <mergeCell ref="O98:P98"/>
    <mergeCell ref="A97:B97"/>
    <mergeCell ref="C97:D97"/>
    <mergeCell ref="E97:J97"/>
    <mergeCell ref="K97:L97"/>
    <mergeCell ref="M97:N97"/>
    <mergeCell ref="O97:P97"/>
    <mergeCell ref="A103:B103"/>
    <mergeCell ref="C103:D103"/>
    <mergeCell ref="E103:J103"/>
    <mergeCell ref="K103:L103"/>
    <mergeCell ref="M103:N103"/>
    <mergeCell ref="O103:P103"/>
    <mergeCell ref="A102:B102"/>
    <mergeCell ref="C102:D102"/>
    <mergeCell ref="E102:J102"/>
    <mergeCell ref="K102:L102"/>
    <mergeCell ref="M102:N102"/>
    <mergeCell ref="O102:P102"/>
    <mergeCell ref="A100:B100"/>
    <mergeCell ref="C100:J100"/>
    <mergeCell ref="K100:L100"/>
    <mergeCell ref="M100:N100"/>
    <mergeCell ref="O100:P100"/>
    <mergeCell ref="A101:B101"/>
    <mergeCell ref="C101:J101"/>
    <mergeCell ref="K101:L101"/>
    <mergeCell ref="M101:N101"/>
    <mergeCell ref="O101:P101"/>
    <mergeCell ref="A107:B107"/>
    <mergeCell ref="C107:D107"/>
    <mergeCell ref="E107:J107"/>
    <mergeCell ref="K107:L107"/>
    <mergeCell ref="M107:N107"/>
    <mergeCell ref="O107:P107"/>
    <mergeCell ref="A105:B105"/>
    <mergeCell ref="C105:J105"/>
    <mergeCell ref="K105:L105"/>
    <mergeCell ref="M105:N105"/>
    <mergeCell ref="O105:P105"/>
    <mergeCell ref="A106:B106"/>
    <mergeCell ref="C106:J106"/>
    <mergeCell ref="K106:L106"/>
    <mergeCell ref="M106:N106"/>
    <mergeCell ref="O106:P106"/>
    <mergeCell ref="A104:B104"/>
    <mergeCell ref="C104:D104"/>
    <mergeCell ref="E104:J104"/>
    <mergeCell ref="K104:L104"/>
    <mergeCell ref="M104:N104"/>
    <mergeCell ref="O104:P104"/>
    <mergeCell ref="A110:B110"/>
    <mergeCell ref="C110:J110"/>
    <mergeCell ref="K110:L110"/>
    <mergeCell ref="M110:N110"/>
    <mergeCell ref="O110:P110"/>
    <mergeCell ref="A111:B111"/>
    <mergeCell ref="C111:J111"/>
    <mergeCell ref="K111:L111"/>
    <mergeCell ref="M111:N111"/>
    <mergeCell ref="O111:P111"/>
    <mergeCell ref="A109:B109"/>
    <mergeCell ref="C109:D109"/>
    <mergeCell ref="E109:J109"/>
    <mergeCell ref="K109:L109"/>
    <mergeCell ref="M109:N109"/>
    <mergeCell ref="O109:P109"/>
    <mergeCell ref="A108:B108"/>
    <mergeCell ref="C108:D108"/>
    <mergeCell ref="E108:J108"/>
    <mergeCell ref="K108:L108"/>
    <mergeCell ref="M108:N108"/>
    <mergeCell ref="O108:P108"/>
    <mergeCell ref="A114:B114"/>
    <mergeCell ref="C114:D114"/>
    <mergeCell ref="E114:J114"/>
    <mergeCell ref="K114:L114"/>
    <mergeCell ref="M114:N114"/>
    <mergeCell ref="O114:P114"/>
    <mergeCell ref="A113:B113"/>
    <mergeCell ref="C113:D113"/>
    <mergeCell ref="E113:J113"/>
    <mergeCell ref="K113:L113"/>
    <mergeCell ref="M113:N113"/>
    <mergeCell ref="O113:P113"/>
    <mergeCell ref="A112:B112"/>
    <mergeCell ref="C112:D112"/>
    <mergeCell ref="E112:J112"/>
    <mergeCell ref="K112:L112"/>
    <mergeCell ref="M112:N112"/>
    <mergeCell ref="O112:P112"/>
    <mergeCell ref="A118:B118"/>
    <mergeCell ref="C118:D118"/>
    <mergeCell ref="E118:J118"/>
    <mergeCell ref="K118:L118"/>
    <mergeCell ref="M118:N118"/>
    <mergeCell ref="O118:P118"/>
    <mergeCell ref="A117:B117"/>
    <mergeCell ref="C117:D117"/>
    <mergeCell ref="E117:J117"/>
    <mergeCell ref="K117:L117"/>
    <mergeCell ref="M117:N117"/>
    <mergeCell ref="O117:P117"/>
    <mergeCell ref="A115:B115"/>
    <mergeCell ref="C115:J115"/>
    <mergeCell ref="K115:L115"/>
    <mergeCell ref="M115:N115"/>
    <mergeCell ref="O115:P115"/>
    <mergeCell ref="A116:B116"/>
    <mergeCell ref="C116:J116"/>
    <mergeCell ref="K116:L116"/>
    <mergeCell ref="M116:N116"/>
    <mergeCell ref="O116:P116"/>
    <mergeCell ref="A121:B121"/>
    <mergeCell ref="C121:J121"/>
    <mergeCell ref="K121:L121"/>
    <mergeCell ref="M121:N121"/>
    <mergeCell ref="O121:P121"/>
    <mergeCell ref="A122:B122"/>
    <mergeCell ref="C122:J122"/>
    <mergeCell ref="K122:L122"/>
    <mergeCell ref="M122:N122"/>
    <mergeCell ref="O122:P122"/>
    <mergeCell ref="A119:B119"/>
    <mergeCell ref="C119:J119"/>
    <mergeCell ref="K119:L119"/>
    <mergeCell ref="M119:N119"/>
    <mergeCell ref="O119:P119"/>
    <mergeCell ref="A120:B120"/>
    <mergeCell ref="C120:J120"/>
    <mergeCell ref="K120:L120"/>
    <mergeCell ref="M120:N120"/>
    <mergeCell ref="O120:P120"/>
    <mergeCell ref="A125:B125"/>
    <mergeCell ref="C125:J125"/>
    <mergeCell ref="K125:L125"/>
    <mergeCell ref="M125:N125"/>
    <mergeCell ref="O125:P125"/>
    <mergeCell ref="A126:B126"/>
    <mergeCell ref="C126:J126"/>
    <mergeCell ref="K126:L126"/>
    <mergeCell ref="M126:N126"/>
    <mergeCell ref="O126:P126"/>
    <mergeCell ref="A123:B123"/>
    <mergeCell ref="C123:J123"/>
    <mergeCell ref="K123:L123"/>
    <mergeCell ref="M123:N123"/>
    <mergeCell ref="O123:P123"/>
    <mergeCell ref="A124:B124"/>
    <mergeCell ref="C124:J124"/>
    <mergeCell ref="K124:L124"/>
    <mergeCell ref="M124:N124"/>
    <mergeCell ref="O124:P124"/>
    <mergeCell ref="A129:B129"/>
    <mergeCell ref="C129:J129"/>
    <mergeCell ref="K129:L129"/>
    <mergeCell ref="M129:N129"/>
    <mergeCell ref="O129:P129"/>
    <mergeCell ref="A130:B130"/>
    <mergeCell ref="C130:D130"/>
    <mergeCell ref="E130:J130"/>
    <mergeCell ref="K130:L130"/>
    <mergeCell ref="M130:N130"/>
    <mergeCell ref="A127:B127"/>
    <mergeCell ref="C127:J127"/>
    <mergeCell ref="K127:L127"/>
    <mergeCell ref="M127:N127"/>
    <mergeCell ref="O127:P127"/>
    <mergeCell ref="A128:B128"/>
    <mergeCell ref="C128:J128"/>
    <mergeCell ref="K128:L128"/>
    <mergeCell ref="M128:N128"/>
    <mergeCell ref="O128:P128"/>
    <mergeCell ref="A133:B133"/>
    <mergeCell ref="C133:J133"/>
    <mergeCell ref="K133:L133"/>
    <mergeCell ref="M133:N133"/>
    <mergeCell ref="O133:P133"/>
    <mergeCell ref="A134:B134"/>
    <mergeCell ref="C134:J134"/>
    <mergeCell ref="K134:L134"/>
    <mergeCell ref="M134:N134"/>
    <mergeCell ref="O134:P134"/>
    <mergeCell ref="A132:B132"/>
    <mergeCell ref="C132:D132"/>
    <mergeCell ref="E132:J132"/>
    <mergeCell ref="K132:L132"/>
    <mergeCell ref="M132:N132"/>
    <mergeCell ref="O132:P132"/>
    <mergeCell ref="O130:P130"/>
    <mergeCell ref="A131:B131"/>
    <mergeCell ref="C131:D131"/>
    <mergeCell ref="E131:J131"/>
    <mergeCell ref="K131:L131"/>
    <mergeCell ref="M131:N131"/>
    <mergeCell ref="O131:P131"/>
    <mergeCell ref="A137:B137"/>
    <mergeCell ref="C137:D137"/>
    <mergeCell ref="E137:J137"/>
    <mergeCell ref="K137:L137"/>
    <mergeCell ref="M137:N137"/>
    <mergeCell ref="O137:P137"/>
    <mergeCell ref="A136:B136"/>
    <mergeCell ref="C136:D136"/>
    <mergeCell ref="E136:J136"/>
    <mergeCell ref="K136:L136"/>
    <mergeCell ref="M136:N136"/>
    <mergeCell ref="O136:P136"/>
    <mergeCell ref="A135:B135"/>
    <mergeCell ref="C135:D135"/>
    <mergeCell ref="E135:J135"/>
    <mergeCell ref="K135:L135"/>
    <mergeCell ref="M135:N135"/>
    <mergeCell ref="O135:P135"/>
    <mergeCell ref="A140:B140"/>
    <mergeCell ref="C140:D140"/>
    <mergeCell ref="E140:J140"/>
    <mergeCell ref="K140:L140"/>
    <mergeCell ref="M140:N140"/>
    <mergeCell ref="O140:P140"/>
    <mergeCell ref="A139:B139"/>
    <mergeCell ref="C139:D139"/>
    <mergeCell ref="E139:J139"/>
    <mergeCell ref="K139:L139"/>
    <mergeCell ref="M139:N139"/>
    <mergeCell ref="O139:P139"/>
    <mergeCell ref="A138:B138"/>
    <mergeCell ref="C138:D138"/>
    <mergeCell ref="E138:J138"/>
    <mergeCell ref="K138:L138"/>
    <mergeCell ref="M138:N138"/>
    <mergeCell ref="O138:P138"/>
    <mergeCell ref="A143:B143"/>
    <mergeCell ref="C143:D143"/>
    <mergeCell ref="E143:J143"/>
    <mergeCell ref="K143:L143"/>
    <mergeCell ref="M143:N143"/>
    <mergeCell ref="O143:P143"/>
    <mergeCell ref="A142:B142"/>
    <mergeCell ref="C142:D142"/>
    <mergeCell ref="E142:J142"/>
    <mergeCell ref="K142:L142"/>
    <mergeCell ref="M142:N142"/>
    <mergeCell ref="O142:P142"/>
    <mergeCell ref="A141:B141"/>
    <mergeCell ref="C141:D141"/>
    <mergeCell ref="E141:J141"/>
    <mergeCell ref="K141:L141"/>
    <mergeCell ref="M141:N141"/>
    <mergeCell ref="O141:P141"/>
    <mergeCell ref="A147:B147"/>
    <mergeCell ref="C147:D147"/>
    <mergeCell ref="E147:J147"/>
    <mergeCell ref="K147:L147"/>
    <mergeCell ref="M147:N147"/>
    <mergeCell ref="O147:P147"/>
    <mergeCell ref="A145:B145"/>
    <mergeCell ref="C145:J145"/>
    <mergeCell ref="K145:L145"/>
    <mergeCell ref="M145:N145"/>
    <mergeCell ref="O145:P145"/>
    <mergeCell ref="A146:B146"/>
    <mergeCell ref="C146:J146"/>
    <mergeCell ref="K146:L146"/>
    <mergeCell ref="M146:N146"/>
    <mergeCell ref="O146:P146"/>
    <mergeCell ref="A144:B144"/>
    <mergeCell ref="C144:D144"/>
    <mergeCell ref="E144:J144"/>
    <mergeCell ref="K144:L144"/>
    <mergeCell ref="M144:N144"/>
    <mergeCell ref="O144:P144"/>
    <mergeCell ref="A150:B150"/>
    <mergeCell ref="C150:J150"/>
    <mergeCell ref="K150:L150"/>
    <mergeCell ref="M150:N150"/>
    <mergeCell ref="O150:P150"/>
    <mergeCell ref="A151:B151"/>
    <mergeCell ref="C151:J151"/>
    <mergeCell ref="K151:L151"/>
    <mergeCell ref="M151:N151"/>
    <mergeCell ref="O151:P151"/>
    <mergeCell ref="A149:B149"/>
    <mergeCell ref="C149:D149"/>
    <mergeCell ref="E149:J149"/>
    <mergeCell ref="K149:L149"/>
    <mergeCell ref="M149:N149"/>
    <mergeCell ref="O149:P149"/>
    <mergeCell ref="A148:B148"/>
    <mergeCell ref="C148:D148"/>
    <mergeCell ref="E148:J148"/>
    <mergeCell ref="K148:L148"/>
    <mergeCell ref="M148:N148"/>
    <mergeCell ref="O148:P148"/>
    <mergeCell ref="A154:B154"/>
    <mergeCell ref="C154:D154"/>
    <mergeCell ref="E154:J154"/>
    <mergeCell ref="K154:L154"/>
    <mergeCell ref="M154:N154"/>
    <mergeCell ref="O154:P154"/>
    <mergeCell ref="A153:B153"/>
    <mergeCell ref="C153:D153"/>
    <mergeCell ref="E153:J153"/>
    <mergeCell ref="K153:L153"/>
    <mergeCell ref="M153:N153"/>
    <mergeCell ref="O153:P153"/>
    <mergeCell ref="A152:B152"/>
    <mergeCell ref="C152:D152"/>
    <mergeCell ref="E152:J152"/>
    <mergeCell ref="K152:L152"/>
    <mergeCell ref="M152:N152"/>
    <mergeCell ref="O152:P152"/>
    <mergeCell ref="A158:B158"/>
    <mergeCell ref="C158:D158"/>
    <mergeCell ref="E158:J158"/>
    <mergeCell ref="K158:L158"/>
    <mergeCell ref="M158:N158"/>
    <mergeCell ref="O158:P158"/>
    <mergeCell ref="A157:B157"/>
    <mergeCell ref="C157:D157"/>
    <mergeCell ref="E157:J157"/>
    <mergeCell ref="K157:L157"/>
    <mergeCell ref="M157:N157"/>
    <mergeCell ref="O157:P157"/>
    <mergeCell ref="A155:B155"/>
    <mergeCell ref="C155:J155"/>
    <mergeCell ref="K155:L155"/>
    <mergeCell ref="M155:N155"/>
    <mergeCell ref="O155:P155"/>
    <mergeCell ref="A156:B156"/>
    <mergeCell ref="C156:J156"/>
    <mergeCell ref="K156:L156"/>
    <mergeCell ref="M156:N156"/>
    <mergeCell ref="O156:P156"/>
    <mergeCell ref="A162:B162"/>
    <mergeCell ref="C162:D162"/>
    <mergeCell ref="E162:J162"/>
    <mergeCell ref="K162:L162"/>
    <mergeCell ref="M162:N162"/>
    <mergeCell ref="O162:P162"/>
    <mergeCell ref="A160:B160"/>
    <mergeCell ref="C160:J160"/>
    <mergeCell ref="K160:L160"/>
    <mergeCell ref="M160:N160"/>
    <mergeCell ref="O160:P160"/>
    <mergeCell ref="A161:B161"/>
    <mergeCell ref="C161:J161"/>
    <mergeCell ref="K161:L161"/>
    <mergeCell ref="M161:N161"/>
    <mergeCell ref="O161:P161"/>
    <mergeCell ref="A159:B159"/>
    <mergeCell ref="C159:D159"/>
    <mergeCell ref="E159:J159"/>
    <mergeCell ref="K159:L159"/>
    <mergeCell ref="M159:N159"/>
    <mergeCell ref="O159:P159"/>
    <mergeCell ref="A165:B165"/>
    <mergeCell ref="C165:J165"/>
    <mergeCell ref="K165:L165"/>
    <mergeCell ref="M165:N165"/>
    <mergeCell ref="O165:P165"/>
    <mergeCell ref="A166:B166"/>
    <mergeCell ref="C166:J166"/>
    <mergeCell ref="K166:L166"/>
    <mergeCell ref="M166:N166"/>
    <mergeCell ref="O166:P166"/>
    <mergeCell ref="A164:B164"/>
    <mergeCell ref="C164:D164"/>
    <mergeCell ref="E164:J164"/>
    <mergeCell ref="K164:L164"/>
    <mergeCell ref="M164:N164"/>
    <mergeCell ref="O164:P164"/>
    <mergeCell ref="A163:B163"/>
    <mergeCell ref="C163:D163"/>
    <mergeCell ref="E163:J163"/>
    <mergeCell ref="K163:L163"/>
    <mergeCell ref="M163:N163"/>
    <mergeCell ref="O163:P163"/>
    <mergeCell ref="A169:B169"/>
    <mergeCell ref="C169:D169"/>
    <mergeCell ref="E169:J169"/>
    <mergeCell ref="K169:L169"/>
    <mergeCell ref="M169:N169"/>
    <mergeCell ref="O169:P169"/>
    <mergeCell ref="A168:B168"/>
    <mergeCell ref="C168:D168"/>
    <mergeCell ref="E168:J168"/>
    <mergeCell ref="K168:L168"/>
    <mergeCell ref="M168:N168"/>
    <mergeCell ref="O168:P168"/>
    <mergeCell ref="A167:B167"/>
    <mergeCell ref="C167:D167"/>
    <mergeCell ref="E167:J167"/>
    <mergeCell ref="K167:L167"/>
    <mergeCell ref="M167:N167"/>
    <mergeCell ref="O167:P167"/>
    <mergeCell ref="A173:B173"/>
    <mergeCell ref="C173:D173"/>
    <mergeCell ref="E173:J173"/>
    <mergeCell ref="K173:L173"/>
    <mergeCell ref="M173:N173"/>
    <mergeCell ref="O173:P173"/>
    <mergeCell ref="A172:B172"/>
    <mergeCell ref="C172:D172"/>
    <mergeCell ref="E172:J172"/>
    <mergeCell ref="K172:L172"/>
    <mergeCell ref="M172:N172"/>
    <mergeCell ref="O172:P172"/>
    <mergeCell ref="A170:B170"/>
    <mergeCell ref="C170:J170"/>
    <mergeCell ref="K170:L170"/>
    <mergeCell ref="M170:N170"/>
    <mergeCell ref="O170:P170"/>
    <mergeCell ref="A171:B171"/>
    <mergeCell ref="C171:J171"/>
    <mergeCell ref="K171:L171"/>
    <mergeCell ref="M171:N171"/>
    <mergeCell ref="O171:P171"/>
    <mergeCell ref="A177:B177"/>
    <mergeCell ref="C177:D177"/>
    <mergeCell ref="E177:J177"/>
    <mergeCell ref="K177:L177"/>
    <mergeCell ref="M177:N177"/>
    <mergeCell ref="O177:P177"/>
    <mergeCell ref="A175:B175"/>
    <mergeCell ref="C175:J175"/>
    <mergeCell ref="K175:L175"/>
    <mergeCell ref="M175:N175"/>
    <mergeCell ref="O175:P175"/>
    <mergeCell ref="A176:B176"/>
    <mergeCell ref="C176:J176"/>
    <mergeCell ref="K176:L176"/>
    <mergeCell ref="M176:N176"/>
    <mergeCell ref="O176:P176"/>
    <mergeCell ref="A174:B174"/>
    <mergeCell ref="C174:D174"/>
    <mergeCell ref="E174:J174"/>
    <mergeCell ref="K174:L174"/>
    <mergeCell ref="M174:N174"/>
    <mergeCell ref="O174:P174"/>
    <mergeCell ref="A180:B180"/>
    <mergeCell ref="C180:D180"/>
    <mergeCell ref="E180:J180"/>
    <mergeCell ref="K180:L180"/>
    <mergeCell ref="M180:N180"/>
    <mergeCell ref="O180:P180"/>
    <mergeCell ref="A179:B179"/>
    <mergeCell ref="C179:D179"/>
    <mergeCell ref="E179:J179"/>
    <mergeCell ref="K179:L179"/>
    <mergeCell ref="M179:N179"/>
    <mergeCell ref="O179:P179"/>
    <mergeCell ref="A178:B178"/>
    <mergeCell ref="C178:D178"/>
    <mergeCell ref="E178:J178"/>
    <mergeCell ref="K178:L178"/>
    <mergeCell ref="M178:N178"/>
    <mergeCell ref="O178:P178"/>
    <mergeCell ref="A183:B183"/>
    <mergeCell ref="C183:J183"/>
    <mergeCell ref="K183:L183"/>
    <mergeCell ref="M183:N183"/>
    <mergeCell ref="O183:P183"/>
    <mergeCell ref="A184:B184"/>
    <mergeCell ref="C184:D184"/>
    <mergeCell ref="E184:J184"/>
    <mergeCell ref="K184:L184"/>
    <mergeCell ref="M184:N184"/>
    <mergeCell ref="A182:B182"/>
    <mergeCell ref="C182:D182"/>
    <mergeCell ref="E182:J182"/>
    <mergeCell ref="K182:L182"/>
    <mergeCell ref="M182:N182"/>
    <mergeCell ref="O182:P182"/>
    <mergeCell ref="A181:B181"/>
    <mergeCell ref="C181:D181"/>
    <mergeCell ref="E181:J181"/>
    <mergeCell ref="K181:L181"/>
    <mergeCell ref="M181:N181"/>
    <mergeCell ref="O181:P181"/>
    <mergeCell ref="A187:B187"/>
    <mergeCell ref="C187:J187"/>
    <mergeCell ref="K187:L187"/>
    <mergeCell ref="M187:N187"/>
    <mergeCell ref="O187:P187"/>
    <mergeCell ref="A188:B188"/>
    <mergeCell ref="C188:J188"/>
    <mergeCell ref="K188:L188"/>
    <mergeCell ref="M188:N188"/>
    <mergeCell ref="O188:P188"/>
    <mergeCell ref="A186:B186"/>
    <mergeCell ref="C186:D186"/>
    <mergeCell ref="E186:J186"/>
    <mergeCell ref="K186:L186"/>
    <mergeCell ref="M186:N186"/>
    <mergeCell ref="O186:P186"/>
    <mergeCell ref="O184:P184"/>
    <mergeCell ref="A185:B185"/>
    <mergeCell ref="C185:D185"/>
    <mergeCell ref="E185:J185"/>
    <mergeCell ref="K185:L185"/>
    <mergeCell ref="M185:N185"/>
    <mergeCell ref="O185:P185"/>
    <mergeCell ref="A191:B191"/>
    <mergeCell ref="C191:D191"/>
    <mergeCell ref="E191:J191"/>
    <mergeCell ref="K191:L191"/>
    <mergeCell ref="M191:N191"/>
    <mergeCell ref="O191:P191"/>
    <mergeCell ref="A190:B190"/>
    <mergeCell ref="C190:D190"/>
    <mergeCell ref="E190:J190"/>
    <mergeCell ref="K190:L190"/>
    <mergeCell ref="M190:N190"/>
    <mergeCell ref="O190:P190"/>
    <mergeCell ref="A189:B189"/>
    <mergeCell ref="C189:D189"/>
    <mergeCell ref="E189:J189"/>
    <mergeCell ref="K189:L189"/>
    <mergeCell ref="M189:N189"/>
    <mergeCell ref="O189:P189"/>
    <mergeCell ref="A195:B195"/>
    <mergeCell ref="C195:D195"/>
    <mergeCell ref="E195:J195"/>
    <mergeCell ref="K195:L195"/>
    <mergeCell ref="M195:N195"/>
    <mergeCell ref="O195:P195"/>
    <mergeCell ref="A194:B194"/>
    <mergeCell ref="C194:D194"/>
    <mergeCell ref="E194:J194"/>
    <mergeCell ref="K194:L194"/>
    <mergeCell ref="M194:N194"/>
    <mergeCell ref="O194:P194"/>
    <mergeCell ref="A192:B192"/>
    <mergeCell ref="C192:J192"/>
    <mergeCell ref="K192:L192"/>
    <mergeCell ref="M192:N192"/>
    <mergeCell ref="O192:P192"/>
    <mergeCell ref="A193:B193"/>
    <mergeCell ref="C193:J193"/>
    <mergeCell ref="K193:L193"/>
    <mergeCell ref="M193:N193"/>
    <mergeCell ref="O193:P193"/>
    <mergeCell ref="A199:B199"/>
    <mergeCell ref="C199:D199"/>
    <mergeCell ref="E199:J199"/>
    <mergeCell ref="K199:L199"/>
    <mergeCell ref="M199:N199"/>
    <mergeCell ref="O199:P199"/>
    <mergeCell ref="A197:B197"/>
    <mergeCell ref="C197:J197"/>
    <mergeCell ref="K197:L197"/>
    <mergeCell ref="M197:N197"/>
    <mergeCell ref="O197:P197"/>
    <mergeCell ref="A198:B198"/>
    <mergeCell ref="C198:J198"/>
    <mergeCell ref="K198:L198"/>
    <mergeCell ref="M198:N198"/>
    <mergeCell ref="O198:P198"/>
    <mergeCell ref="A196:B196"/>
    <mergeCell ref="C196:D196"/>
    <mergeCell ref="E196:J196"/>
    <mergeCell ref="K196:L196"/>
    <mergeCell ref="M196:N196"/>
    <mergeCell ref="O196:P196"/>
    <mergeCell ref="A202:B202"/>
    <mergeCell ref="C202:J202"/>
    <mergeCell ref="K202:L202"/>
    <mergeCell ref="M202:N202"/>
    <mergeCell ref="O202:P202"/>
    <mergeCell ref="A203:B203"/>
    <mergeCell ref="C203:J203"/>
    <mergeCell ref="K203:L203"/>
    <mergeCell ref="M203:N203"/>
    <mergeCell ref="O203:P203"/>
    <mergeCell ref="A201:B201"/>
    <mergeCell ref="C201:D201"/>
    <mergeCell ref="E201:J201"/>
    <mergeCell ref="K201:L201"/>
    <mergeCell ref="M201:N201"/>
    <mergeCell ref="O201:P201"/>
    <mergeCell ref="A200:B200"/>
    <mergeCell ref="C200:D200"/>
    <mergeCell ref="E200:J200"/>
    <mergeCell ref="K200:L200"/>
    <mergeCell ref="M200:N200"/>
    <mergeCell ref="O200:P200"/>
    <mergeCell ref="A206:B206"/>
    <mergeCell ref="C206:D206"/>
    <mergeCell ref="E206:J206"/>
    <mergeCell ref="K206:L206"/>
    <mergeCell ref="M206:N206"/>
    <mergeCell ref="O206:P206"/>
    <mergeCell ref="A205:B205"/>
    <mergeCell ref="C205:D205"/>
    <mergeCell ref="E205:J205"/>
    <mergeCell ref="K205:L205"/>
    <mergeCell ref="M205:N205"/>
    <mergeCell ref="O205:P205"/>
    <mergeCell ref="A204:B204"/>
    <mergeCell ref="C204:D204"/>
    <mergeCell ref="E204:J204"/>
    <mergeCell ref="K204:L204"/>
    <mergeCell ref="M204:N204"/>
    <mergeCell ref="O204:P204"/>
    <mergeCell ref="A210:B210"/>
    <mergeCell ref="C210:D210"/>
    <mergeCell ref="E210:J210"/>
    <mergeCell ref="K210:L210"/>
    <mergeCell ref="M210:N210"/>
    <mergeCell ref="O210:P210"/>
    <mergeCell ref="A209:B209"/>
    <mergeCell ref="C209:D209"/>
    <mergeCell ref="E209:J209"/>
    <mergeCell ref="K209:L209"/>
    <mergeCell ref="M209:N209"/>
    <mergeCell ref="O209:P209"/>
    <mergeCell ref="A207:B207"/>
    <mergeCell ref="C207:J207"/>
    <mergeCell ref="K207:L207"/>
    <mergeCell ref="M207:N207"/>
    <mergeCell ref="O207:P207"/>
    <mergeCell ref="A208:B208"/>
    <mergeCell ref="C208:J208"/>
    <mergeCell ref="K208:L208"/>
    <mergeCell ref="M208:N208"/>
    <mergeCell ref="O208:P208"/>
    <mergeCell ref="A214:B214"/>
    <mergeCell ref="C214:D214"/>
    <mergeCell ref="E214:J214"/>
    <mergeCell ref="K214:L214"/>
    <mergeCell ref="M214:N214"/>
    <mergeCell ref="O214:P214"/>
    <mergeCell ref="A212:B212"/>
    <mergeCell ref="C212:J212"/>
    <mergeCell ref="K212:L212"/>
    <mergeCell ref="M212:N212"/>
    <mergeCell ref="O212:P212"/>
    <mergeCell ref="A213:B213"/>
    <mergeCell ref="C213:J213"/>
    <mergeCell ref="K213:L213"/>
    <mergeCell ref="M213:N213"/>
    <mergeCell ref="O213:P213"/>
    <mergeCell ref="A211:B211"/>
    <mergeCell ref="C211:D211"/>
    <mergeCell ref="E211:J211"/>
    <mergeCell ref="K211:L211"/>
    <mergeCell ref="M211:N211"/>
    <mergeCell ref="O211:P211"/>
    <mergeCell ref="A217:B217"/>
    <mergeCell ref="C217:J217"/>
    <mergeCell ref="K217:L217"/>
    <mergeCell ref="M217:N217"/>
    <mergeCell ref="O217:P217"/>
    <mergeCell ref="A218:B218"/>
    <mergeCell ref="C218:J218"/>
    <mergeCell ref="K218:L218"/>
    <mergeCell ref="M218:N218"/>
    <mergeCell ref="O218:P218"/>
    <mergeCell ref="A216:B216"/>
    <mergeCell ref="C216:D216"/>
    <mergeCell ref="E216:J216"/>
    <mergeCell ref="K216:L216"/>
    <mergeCell ref="M216:N216"/>
    <mergeCell ref="O216:P216"/>
    <mergeCell ref="A215:B215"/>
    <mergeCell ref="C215:D215"/>
    <mergeCell ref="E215:J215"/>
    <mergeCell ref="K215:L215"/>
    <mergeCell ref="M215:N215"/>
    <mergeCell ref="O215:P215"/>
    <mergeCell ref="A221:B221"/>
    <mergeCell ref="C221:D221"/>
    <mergeCell ref="E221:J221"/>
    <mergeCell ref="K221:L221"/>
    <mergeCell ref="M221:N221"/>
    <mergeCell ref="O221:P221"/>
    <mergeCell ref="A220:B220"/>
    <mergeCell ref="C220:D220"/>
    <mergeCell ref="E220:J220"/>
    <mergeCell ref="K220:L220"/>
    <mergeCell ref="M220:N220"/>
    <mergeCell ref="O220:P220"/>
    <mergeCell ref="A219:B219"/>
    <mergeCell ref="C219:D219"/>
    <mergeCell ref="E219:J219"/>
    <mergeCell ref="K219:L219"/>
    <mergeCell ref="M219:N219"/>
    <mergeCell ref="O219:P219"/>
    <mergeCell ref="A225:B225"/>
    <mergeCell ref="C225:D225"/>
    <mergeCell ref="E225:J225"/>
    <mergeCell ref="K225:L225"/>
    <mergeCell ref="M225:N225"/>
    <mergeCell ref="O225:P225"/>
    <mergeCell ref="A224:B224"/>
    <mergeCell ref="C224:D224"/>
    <mergeCell ref="E224:J224"/>
    <mergeCell ref="K224:L224"/>
    <mergeCell ref="M224:N224"/>
    <mergeCell ref="O224:P224"/>
    <mergeCell ref="A222:B222"/>
    <mergeCell ref="C222:J222"/>
    <mergeCell ref="K222:L222"/>
    <mergeCell ref="M222:N222"/>
    <mergeCell ref="O222:P222"/>
    <mergeCell ref="A223:B223"/>
    <mergeCell ref="C223:J223"/>
    <mergeCell ref="K223:L223"/>
    <mergeCell ref="M223:N223"/>
    <mergeCell ref="O223:P223"/>
    <mergeCell ref="A229:B229"/>
    <mergeCell ref="C229:D229"/>
    <mergeCell ref="E229:J229"/>
    <mergeCell ref="K229:L229"/>
    <mergeCell ref="M229:N229"/>
    <mergeCell ref="O229:P229"/>
    <mergeCell ref="A227:B227"/>
    <mergeCell ref="C227:J227"/>
    <mergeCell ref="K227:L227"/>
    <mergeCell ref="M227:N227"/>
    <mergeCell ref="O227:P227"/>
    <mergeCell ref="A228:B228"/>
    <mergeCell ref="C228:J228"/>
    <mergeCell ref="K228:L228"/>
    <mergeCell ref="M228:N228"/>
    <mergeCell ref="O228:P228"/>
    <mergeCell ref="A226:B226"/>
    <mergeCell ref="C226:D226"/>
    <mergeCell ref="E226:J226"/>
    <mergeCell ref="K226:L226"/>
    <mergeCell ref="M226:N226"/>
    <mergeCell ref="O226:P226"/>
    <mergeCell ref="A232:B232"/>
    <mergeCell ref="C232:D232"/>
    <mergeCell ref="E232:J232"/>
    <mergeCell ref="K232:L232"/>
    <mergeCell ref="M232:N232"/>
    <mergeCell ref="O232:P232"/>
    <mergeCell ref="A231:B231"/>
    <mergeCell ref="C231:D231"/>
    <mergeCell ref="E231:J231"/>
    <mergeCell ref="K231:L231"/>
    <mergeCell ref="M231:N231"/>
    <mergeCell ref="O231:P231"/>
    <mergeCell ref="A230:B230"/>
    <mergeCell ref="C230:D230"/>
    <mergeCell ref="E230:J230"/>
    <mergeCell ref="K230:L230"/>
    <mergeCell ref="M230:N230"/>
    <mergeCell ref="O230:P230"/>
    <mergeCell ref="A236:B236"/>
    <mergeCell ref="C236:D236"/>
    <mergeCell ref="E236:J236"/>
    <mergeCell ref="K236:L236"/>
    <mergeCell ref="M236:N236"/>
    <mergeCell ref="O236:P236"/>
    <mergeCell ref="A235:B235"/>
    <mergeCell ref="C235:D235"/>
    <mergeCell ref="E235:J235"/>
    <mergeCell ref="K235:L235"/>
    <mergeCell ref="M235:N235"/>
    <mergeCell ref="O235:P235"/>
    <mergeCell ref="A233:B233"/>
    <mergeCell ref="C233:J233"/>
    <mergeCell ref="K233:L233"/>
    <mergeCell ref="M233:N233"/>
    <mergeCell ref="O233:P233"/>
    <mergeCell ref="A234:B234"/>
    <mergeCell ref="C234:J234"/>
    <mergeCell ref="K234:L234"/>
    <mergeCell ref="M234:N234"/>
    <mergeCell ref="O234:P234"/>
    <mergeCell ref="A240:B240"/>
    <mergeCell ref="C240:D240"/>
    <mergeCell ref="E240:J240"/>
    <mergeCell ref="K240:L240"/>
    <mergeCell ref="M240:N240"/>
    <mergeCell ref="O240:P240"/>
    <mergeCell ref="A238:B238"/>
    <mergeCell ref="C238:J238"/>
    <mergeCell ref="K238:L238"/>
    <mergeCell ref="M238:N238"/>
    <mergeCell ref="O238:P238"/>
    <mergeCell ref="A239:B239"/>
    <mergeCell ref="C239:J239"/>
    <mergeCell ref="K239:L239"/>
    <mergeCell ref="M239:N239"/>
    <mergeCell ref="O239:P239"/>
    <mergeCell ref="A237:B237"/>
    <mergeCell ref="C237:D237"/>
    <mergeCell ref="E237:J237"/>
    <mergeCell ref="K237:L237"/>
    <mergeCell ref="M237:N237"/>
    <mergeCell ref="O237:P237"/>
    <mergeCell ref="A243:B243"/>
    <mergeCell ref="C243:J243"/>
    <mergeCell ref="K243:L243"/>
    <mergeCell ref="M243:N243"/>
    <mergeCell ref="O243:P243"/>
    <mergeCell ref="A244:B244"/>
    <mergeCell ref="C244:J244"/>
    <mergeCell ref="K244:L244"/>
    <mergeCell ref="M244:N244"/>
    <mergeCell ref="O244:P244"/>
    <mergeCell ref="A242:B242"/>
    <mergeCell ref="C242:D242"/>
    <mergeCell ref="E242:J242"/>
    <mergeCell ref="K242:L242"/>
    <mergeCell ref="M242:N242"/>
    <mergeCell ref="O242:P242"/>
    <mergeCell ref="A241:B241"/>
    <mergeCell ref="C241:D241"/>
    <mergeCell ref="E241:J241"/>
    <mergeCell ref="K241:L241"/>
    <mergeCell ref="M241:N241"/>
    <mergeCell ref="O241:P241"/>
    <mergeCell ref="A247:B247"/>
    <mergeCell ref="C247:D247"/>
    <mergeCell ref="E247:J247"/>
    <mergeCell ref="K247:L247"/>
    <mergeCell ref="M247:N247"/>
    <mergeCell ref="O247:P247"/>
    <mergeCell ref="A246:B246"/>
    <mergeCell ref="C246:D246"/>
    <mergeCell ref="E246:J246"/>
    <mergeCell ref="K246:L246"/>
    <mergeCell ref="M246:N246"/>
    <mergeCell ref="O246:P246"/>
    <mergeCell ref="A245:B245"/>
    <mergeCell ref="C245:D245"/>
    <mergeCell ref="E245:J245"/>
    <mergeCell ref="K245:L245"/>
    <mergeCell ref="M245:N245"/>
    <mergeCell ref="O245:P245"/>
    <mergeCell ref="A251:B251"/>
    <mergeCell ref="C251:D251"/>
    <mergeCell ref="E251:J251"/>
    <mergeCell ref="K251:L251"/>
    <mergeCell ref="M251:N251"/>
    <mergeCell ref="O251:P251"/>
    <mergeCell ref="A249:B249"/>
    <mergeCell ref="C249:J249"/>
    <mergeCell ref="K249:L249"/>
    <mergeCell ref="M249:N249"/>
    <mergeCell ref="O249:P249"/>
    <mergeCell ref="A250:B250"/>
    <mergeCell ref="C250:J250"/>
    <mergeCell ref="K250:L250"/>
    <mergeCell ref="M250:N250"/>
    <mergeCell ref="O250:P250"/>
    <mergeCell ref="A248:B248"/>
    <mergeCell ref="C248:D248"/>
    <mergeCell ref="E248:J248"/>
    <mergeCell ref="K248:L248"/>
    <mergeCell ref="M248:N248"/>
    <mergeCell ref="O248:P248"/>
    <mergeCell ref="A254:B254"/>
    <mergeCell ref="C254:J254"/>
    <mergeCell ref="K254:L254"/>
    <mergeCell ref="M254:N254"/>
    <mergeCell ref="O254:P254"/>
    <mergeCell ref="A255:B255"/>
    <mergeCell ref="C255:J255"/>
    <mergeCell ref="K255:L255"/>
    <mergeCell ref="M255:N255"/>
    <mergeCell ref="O255:P255"/>
    <mergeCell ref="A253:B253"/>
    <mergeCell ref="C253:D253"/>
    <mergeCell ref="E253:J253"/>
    <mergeCell ref="K253:L253"/>
    <mergeCell ref="M253:N253"/>
    <mergeCell ref="O253:P253"/>
    <mergeCell ref="A252:B252"/>
    <mergeCell ref="C252:D252"/>
    <mergeCell ref="E252:J252"/>
    <mergeCell ref="K252:L252"/>
    <mergeCell ref="M252:N252"/>
    <mergeCell ref="O252:P252"/>
    <mergeCell ref="A258:B258"/>
    <mergeCell ref="C258:J258"/>
    <mergeCell ref="K258:L258"/>
    <mergeCell ref="M258:N258"/>
    <mergeCell ref="O258:P258"/>
    <mergeCell ref="A259:B259"/>
    <mergeCell ref="C259:J259"/>
    <mergeCell ref="K259:L259"/>
    <mergeCell ref="M259:N259"/>
    <mergeCell ref="O259:P259"/>
    <mergeCell ref="A257:B257"/>
    <mergeCell ref="C257:D257"/>
    <mergeCell ref="E257:J257"/>
    <mergeCell ref="K257:L257"/>
    <mergeCell ref="M257:N257"/>
    <mergeCell ref="O257:P257"/>
    <mergeCell ref="A256:B256"/>
    <mergeCell ref="C256:D256"/>
    <mergeCell ref="E256:J256"/>
    <mergeCell ref="K256:L256"/>
    <mergeCell ref="M256:N256"/>
    <mergeCell ref="O256:P256"/>
    <mergeCell ref="A262:B262"/>
    <mergeCell ref="C262:D262"/>
    <mergeCell ref="E262:J262"/>
    <mergeCell ref="K262:L262"/>
    <mergeCell ref="M262:N262"/>
    <mergeCell ref="O262:P262"/>
    <mergeCell ref="A261:B261"/>
    <mergeCell ref="C261:D261"/>
    <mergeCell ref="E261:J261"/>
    <mergeCell ref="K261:L261"/>
    <mergeCell ref="M261:N261"/>
    <mergeCell ref="O261:P261"/>
    <mergeCell ref="A260:B260"/>
    <mergeCell ref="C260:D260"/>
    <mergeCell ref="E260:J260"/>
    <mergeCell ref="K260:L260"/>
    <mergeCell ref="M260:N260"/>
    <mergeCell ref="O260:P260"/>
    <mergeCell ref="A266:B266"/>
    <mergeCell ref="C266:D266"/>
    <mergeCell ref="E266:J266"/>
    <mergeCell ref="K266:L266"/>
    <mergeCell ref="M266:N266"/>
    <mergeCell ref="O266:P266"/>
    <mergeCell ref="A265:B265"/>
    <mergeCell ref="C265:D265"/>
    <mergeCell ref="E265:J265"/>
    <mergeCell ref="K265:L265"/>
    <mergeCell ref="M265:N265"/>
    <mergeCell ref="O265:P265"/>
    <mergeCell ref="A263:B263"/>
    <mergeCell ref="C263:J263"/>
    <mergeCell ref="K263:L263"/>
    <mergeCell ref="M263:N263"/>
    <mergeCell ref="O263:P263"/>
    <mergeCell ref="A264:B264"/>
    <mergeCell ref="C264:J264"/>
    <mergeCell ref="K264:L264"/>
    <mergeCell ref="M264:N264"/>
    <mergeCell ref="O264:P264"/>
    <mergeCell ref="A269:B269"/>
    <mergeCell ref="C269:J269"/>
    <mergeCell ref="K269:L269"/>
    <mergeCell ref="M269:N269"/>
    <mergeCell ref="O269:P269"/>
    <mergeCell ref="A270:B270"/>
    <mergeCell ref="C270:J270"/>
    <mergeCell ref="K270:L270"/>
    <mergeCell ref="M270:N270"/>
    <mergeCell ref="O270:P270"/>
    <mergeCell ref="A267:B267"/>
    <mergeCell ref="C267:J267"/>
    <mergeCell ref="K267:L267"/>
    <mergeCell ref="M267:N267"/>
    <mergeCell ref="O267:P267"/>
    <mergeCell ref="A268:B268"/>
    <mergeCell ref="C268:J268"/>
    <mergeCell ref="K268:L268"/>
    <mergeCell ref="M268:N268"/>
    <mergeCell ref="O268:P268"/>
    <mergeCell ref="A273:B273"/>
    <mergeCell ref="C273:J273"/>
    <mergeCell ref="K273:L273"/>
    <mergeCell ref="M273:N273"/>
    <mergeCell ref="O273:P273"/>
    <mergeCell ref="A274:B274"/>
    <mergeCell ref="C274:J274"/>
    <mergeCell ref="K274:L274"/>
    <mergeCell ref="M274:N274"/>
    <mergeCell ref="O274:P274"/>
    <mergeCell ref="A271:B271"/>
    <mergeCell ref="C271:J271"/>
    <mergeCell ref="K271:L271"/>
    <mergeCell ref="M271:N271"/>
    <mergeCell ref="O271:P271"/>
    <mergeCell ref="A272:B272"/>
    <mergeCell ref="C272:J272"/>
    <mergeCell ref="K272:L272"/>
    <mergeCell ref="M272:N272"/>
    <mergeCell ref="O272:P272"/>
    <mergeCell ref="A277:B277"/>
    <mergeCell ref="C277:J277"/>
    <mergeCell ref="K277:L277"/>
    <mergeCell ref="M277:N277"/>
    <mergeCell ref="O277:P277"/>
    <mergeCell ref="A278:B278"/>
    <mergeCell ref="C278:J278"/>
    <mergeCell ref="K278:L278"/>
    <mergeCell ref="M278:N278"/>
    <mergeCell ref="O278:P278"/>
    <mergeCell ref="A275:B275"/>
    <mergeCell ref="C275:J275"/>
    <mergeCell ref="K275:L275"/>
    <mergeCell ref="M275:N275"/>
    <mergeCell ref="O275:P275"/>
    <mergeCell ref="A276:B276"/>
    <mergeCell ref="C276:J276"/>
    <mergeCell ref="K276:L276"/>
    <mergeCell ref="M276:N276"/>
    <mergeCell ref="O276:P276"/>
    <mergeCell ref="A281:B281"/>
    <mergeCell ref="C281:D281"/>
    <mergeCell ref="E281:J281"/>
    <mergeCell ref="K281:L281"/>
    <mergeCell ref="M281:N281"/>
    <mergeCell ref="O281:P281"/>
    <mergeCell ref="A280:B280"/>
    <mergeCell ref="C280:D280"/>
    <mergeCell ref="E280:J280"/>
    <mergeCell ref="K280:L280"/>
    <mergeCell ref="M280:N280"/>
    <mergeCell ref="O280:P280"/>
    <mergeCell ref="A279:B279"/>
    <mergeCell ref="C279:D279"/>
    <mergeCell ref="E279:J279"/>
    <mergeCell ref="K279:L279"/>
    <mergeCell ref="M279:N279"/>
    <mergeCell ref="O279:P279"/>
    <mergeCell ref="A285:B285"/>
    <mergeCell ref="C285:D285"/>
    <mergeCell ref="E285:J285"/>
    <mergeCell ref="K285:L285"/>
    <mergeCell ref="M285:N285"/>
    <mergeCell ref="O285:P285"/>
    <mergeCell ref="A284:B284"/>
    <mergeCell ref="C284:D284"/>
    <mergeCell ref="E284:J284"/>
    <mergeCell ref="K284:L284"/>
    <mergeCell ref="M284:N284"/>
    <mergeCell ref="O284:P284"/>
    <mergeCell ref="A282:B282"/>
    <mergeCell ref="C282:J282"/>
    <mergeCell ref="K282:L282"/>
    <mergeCell ref="M282:N282"/>
    <mergeCell ref="O282:P282"/>
    <mergeCell ref="A283:B283"/>
    <mergeCell ref="C283:J283"/>
    <mergeCell ref="K283:L283"/>
    <mergeCell ref="M283:N283"/>
    <mergeCell ref="O283:P283"/>
    <mergeCell ref="A289:B289"/>
    <mergeCell ref="C289:D289"/>
    <mergeCell ref="E289:J289"/>
    <mergeCell ref="K289:L289"/>
    <mergeCell ref="M289:N289"/>
    <mergeCell ref="O289:P289"/>
    <mergeCell ref="A287:B287"/>
    <mergeCell ref="C287:J287"/>
    <mergeCell ref="K287:L287"/>
    <mergeCell ref="M287:N287"/>
    <mergeCell ref="O287:P287"/>
    <mergeCell ref="A288:B288"/>
    <mergeCell ref="C288:J288"/>
    <mergeCell ref="K288:L288"/>
    <mergeCell ref="M288:N288"/>
    <mergeCell ref="O288:P288"/>
    <mergeCell ref="A286:B286"/>
    <mergeCell ref="C286:D286"/>
    <mergeCell ref="E286:J286"/>
    <mergeCell ref="K286:L286"/>
    <mergeCell ref="M286:N286"/>
    <mergeCell ref="O286:P286"/>
    <mergeCell ref="A292:B292"/>
    <mergeCell ref="C292:J292"/>
    <mergeCell ref="K292:L292"/>
    <mergeCell ref="M292:N292"/>
    <mergeCell ref="O292:P292"/>
    <mergeCell ref="A293:B293"/>
    <mergeCell ref="C293:J293"/>
    <mergeCell ref="K293:L293"/>
    <mergeCell ref="M293:N293"/>
    <mergeCell ref="O293:P293"/>
    <mergeCell ref="A291:B291"/>
    <mergeCell ref="C291:D291"/>
    <mergeCell ref="E291:J291"/>
    <mergeCell ref="K291:L291"/>
    <mergeCell ref="M291:N291"/>
    <mergeCell ref="O291:P291"/>
    <mergeCell ref="A290:B290"/>
    <mergeCell ref="C290:D290"/>
    <mergeCell ref="E290:J290"/>
    <mergeCell ref="K290:L290"/>
    <mergeCell ref="M290:N290"/>
    <mergeCell ref="O290:P290"/>
    <mergeCell ref="A296:B296"/>
    <mergeCell ref="C296:D296"/>
    <mergeCell ref="E296:J296"/>
    <mergeCell ref="K296:L296"/>
    <mergeCell ref="M296:N296"/>
    <mergeCell ref="O296:P296"/>
    <mergeCell ref="A295:B295"/>
    <mergeCell ref="C295:D295"/>
    <mergeCell ref="E295:J295"/>
    <mergeCell ref="K295:L295"/>
    <mergeCell ref="M295:N295"/>
    <mergeCell ref="O295:P295"/>
    <mergeCell ref="A294:B294"/>
    <mergeCell ref="C294:D294"/>
    <mergeCell ref="E294:J294"/>
    <mergeCell ref="K294:L294"/>
    <mergeCell ref="M294:N294"/>
    <mergeCell ref="O294:P294"/>
    <mergeCell ref="A300:B300"/>
    <mergeCell ref="C300:D300"/>
    <mergeCell ref="E300:J300"/>
    <mergeCell ref="K300:L300"/>
    <mergeCell ref="M300:N300"/>
    <mergeCell ref="O300:P300"/>
    <mergeCell ref="A298:B298"/>
    <mergeCell ref="C298:J298"/>
    <mergeCell ref="K298:L298"/>
    <mergeCell ref="M298:N298"/>
    <mergeCell ref="O298:P298"/>
    <mergeCell ref="A299:B299"/>
    <mergeCell ref="C299:J299"/>
    <mergeCell ref="K299:L299"/>
    <mergeCell ref="M299:N299"/>
    <mergeCell ref="O299:P299"/>
    <mergeCell ref="A297:B297"/>
    <mergeCell ref="C297:D297"/>
    <mergeCell ref="E297:J297"/>
    <mergeCell ref="K297:L297"/>
    <mergeCell ref="M297:N297"/>
    <mergeCell ref="O297:P297"/>
    <mergeCell ref="A304:B304"/>
    <mergeCell ref="C304:D304"/>
    <mergeCell ref="E304:J304"/>
    <mergeCell ref="K304:L304"/>
    <mergeCell ref="M304:N304"/>
    <mergeCell ref="O304:P304"/>
    <mergeCell ref="A302:B302"/>
    <mergeCell ref="C302:J302"/>
    <mergeCell ref="K302:L302"/>
    <mergeCell ref="M302:N302"/>
    <mergeCell ref="O302:P302"/>
    <mergeCell ref="A303:B303"/>
    <mergeCell ref="C303:J303"/>
    <mergeCell ref="K303:L303"/>
    <mergeCell ref="M303:N303"/>
    <mergeCell ref="O303:P303"/>
    <mergeCell ref="A301:B301"/>
    <mergeCell ref="C301:D301"/>
    <mergeCell ref="E301:J301"/>
    <mergeCell ref="K301:L301"/>
    <mergeCell ref="M301:N301"/>
    <mergeCell ref="O301:P301"/>
    <mergeCell ref="A308:B308"/>
    <mergeCell ref="C308:D308"/>
    <mergeCell ref="E308:J308"/>
    <mergeCell ref="K308:L308"/>
    <mergeCell ref="M308:N308"/>
    <mergeCell ref="O308:P308"/>
    <mergeCell ref="A306:B306"/>
    <mergeCell ref="C306:J306"/>
    <mergeCell ref="K306:L306"/>
    <mergeCell ref="M306:N306"/>
    <mergeCell ref="O306:P306"/>
    <mergeCell ref="A307:B307"/>
    <mergeCell ref="C307:J307"/>
    <mergeCell ref="K307:L307"/>
    <mergeCell ref="M307:N307"/>
    <mergeCell ref="O307:P307"/>
    <mergeCell ref="A305:B305"/>
    <mergeCell ref="C305:D305"/>
    <mergeCell ref="E305:J305"/>
    <mergeCell ref="K305:L305"/>
    <mergeCell ref="M305:N305"/>
    <mergeCell ref="O305:P305"/>
    <mergeCell ref="A311:B311"/>
    <mergeCell ref="C311:J311"/>
    <mergeCell ref="K311:L311"/>
    <mergeCell ref="M311:N311"/>
    <mergeCell ref="O311:P311"/>
    <mergeCell ref="A312:B312"/>
    <mergeCell ref="C312:J312"/>
    <mergeCell ref="K312:L312"/>
    <mergeCell ref="M312:N312"/>
    <mergeCell ref="O312:P312"/>
    <mergeCell ref="A310:B310"/>
    <mergeCell ref="C310:D310"/>
    <mergeCell ref="E310:J310"/>
    <mergeCell ref="K310:L310"/>
    <mergeCell ref="M310:N310"/>
    <mergeCell ref="O310:P310"/>
    <mergeCell ref="A309:B309"/>
    <mergeCell ref="C309:D309"/>
    <mergeCell ref="E309:J309"/>
    <mergeCell ref="K309:L309"/>
    <mergeCell ref="M309:N309"/>
    <mergeCell ref="O309:P309"/>
    <mergeCell ref="A315:B315"/>
    <mergeCell ref="C315:D315"/>
    <mergeCell ref="E315:J315"/>
    <mergeCell ref="K315:L315"/>
    <mergeCell ref="M315:N315"/>
    <mergeCell ref="O315:P315"/>
    <mergeCell ref="A314:B314"/>
    <mergeCell ref="C314:D314"/>
    <mergeCell ref="E314:J314"/>
    <mergeCell ref="K314:L314"/>
    <mergeCell ref="M314:N314"/>
    <mergeCell ref="O314:P314"/>
    <mergeCell ref="A313:B313"/>
    <mergeCell ref="C313:D313"/>
    <mergeCell ref="E313:J313"/>
    <mergeCell ref="K313:L313"/>
    <mergeCell ref="M313:N313"/>
    <mergeCell ref="O313:P313"/>
    <mergeCell ref="A319:B319"/>
    <mergeCell ref="C319:D319"/>
    <mergeCell ref="E319:J319"/>
    <mergeCell ref="K319:L319"/>
    <mergeCell ref="M319:N319"/>
    <mergeCell ref="O319:P319"/>
    <mergeCell ref="A317:B317"/>
    <mergeCell ref="C317:J317"/>
    <mergeCell ref="K317:L317"/>
    <mergeCell ref="M317:N317"/>
    <mergeCell ref="O317:P317"/>
    <mergeCell ref="A318:B318"/>
    <mergeCell ref="C318:J318"/>
    <mergeCell ref="K318:L318"/>
    <mergeCell ref="M318:N318"/>
    <mergeCell ref="O318:P318"/>
    <mergeCell ref="A316:B316"/>
    <mergeCell ref="C316:D316"/>
    <mergeCell ref="E316:J316"/>
    <mergeCell ref="K316:L316"/>
    <mergeCell ref="M316:N316"/>
    <mergeCell ref="O316:P316"/>
    <mergeCell ref="A322:B322"/>
    <mergeCell ref="C322:J322"/>
    <mergeCell ref="K322:L322"/>
    <mergeCell ref="M322:N322"/>
    <mergeCell ref="O322:P322"/>
    <mergeCell ref="A323:B323"/>
    <mergeCell ref="C323:J323"/>
    <mergeCell ref="K323:L323"/>
    <mergeCell ref="M323:N323"/>
    <mergeCell ref="O323:P323"/>
    <mergeCell ref="A321:B321"/>
    <mergeCell ref="C321:D321"/>
    <mergeCell ref="E321:J321"/>
    <mergeCell ref="K321:L321"/>
    <mergeCell ref="M321:N321"/>
    <mergeCell ref="O321:P321"/>
    <mergeCell ref="A320:B320"/>
    <mergeCell ref="C320:D320"/>
    <mergeCell ref="E320:J320"/>
    <mergeCell ref="K320:L320"/>
    <mergeCell ref="M320:N320"/>
    <mergeCell ref="O320:P320"/>
    <mergeCell ref="A326:B326"/>
    <mergeCell ref="C326:D326"/>
    <mergeCell ref="E326:J326"/>
    <mergeCell ref="K326:L326"/>
    <mergeCell ref="M326:N326"/>
    <mergeCell ref="O326:P326"/>
    <mergeCell ref="A325:B325"/>
    <mergeCell ref="C325:D325"/>
    <mergeCell ref="E325:J325"/>
    <mergeCell ref="K325:L325"/>
    <mergeCell ref="M325:N325"/>
    <mergeCell ref="O325:P325"/>
    <mergeCell ref="A324:B324"/>
    <mergeCell ref="C324:D324"/>
    <mergeCell ref="E324:J324"/>
    <mergeCell ref="K324:L324"/>
    <mergeCell ref="M324:N324"/>
    <mergeCell ref="O324:P324"/>
    <mergeCell ref="A330:B330"/>
    <mergeCell ref="C330:D330"/>
    <mergeCell ref="E330:J330"/>
    <mergeCell ref="K330:L330"/>
    <mergeCell ref="M330:N330"/>
    <mergeCell ref="O330:P330"/>
    <mergeCell ref="A329:B329"/>
    <mergeCell ref="C329:D329"/>
    <mergeCell ref="E329:J329"/>
    <mergeCell ref="K329:L329"/>
    <mergeCell ref="M329:N329"/>
    <mergeCell ref="O329:P329"/>
    <mergeCell ref="A327:B327"/>
    <mergeCell ref="C327:J327"/>
    <mergeCell ref="K327:L327"/>
    <mergeCell ref="M327:N327"/>
    <mergeCell ref="O327:P327"/>
    <mergeCell ref="A328:B328"/>
    <mergeCell ref="C328:J328"/>
    <mergeCell ref="K328:L328"/>
    <mergeCell ref="M328:N328"/>
    <mergeCell ref="O328:P328"/>
    <mergeCell ref="A334:B334"/>
    <mergeCell ref="C334:D334"/>
    <mergeCell ref="E334:J334"/>
    <mergeCell ref="K334:L334"/>
    <mergeCell ref="M334:N334"/>
    <mergeCell ref="O334:P334"/>
    <mergeCell ref="A332:B332"/>
    <mergeCell ref="C332:J332"/>
    <mergeCell ref="K332:L332"/>
    <mergeCell ref="M332:N332"/>
    <mergeCell ref="O332:P332"/>
    <mergeCell ref="A333:B333"/>
    <mergeCell ref="C333:J333"/>
    <mergeCell ref="K333:L333"/>
    <mergeCell ref="M333:N333"/>
    <mergeCell ref="O333:P333"/>
    <mergeCell ref="A331:B331"/>
    <mergeCell ref="C331:D331"/>
    <mergeCell ref="E331:J331"/>
    <mergeCell ref="K331:L331"/>
    <mergeCell ref="M331:N331"/>
    <mergeCell ref="O331:P331"/>
    <mergeCell ref="A337:B337"/>
    <mergeCell ref="C337:D337"/>
    <mergeCell ref="E337:J337"/>
    <mergeCell ref="K337:L337"/>
    <mergeCell ref="M337:N337"/>
    <mergeCell ref="O337:P337"/>
    <mergeCell ref="A336:B336"/>
    <mergeCell ref="C336:D336"/>
    <mergeCell ref="E336:J336"/>
    <mergeCell ref="K336:L336"/>
    <mergeCell ref="M336:N336"/>
    <mergeCell ref="O336:P336"/>
    <mergeCell ref="A335:B335"/>
    <mergeCell ref="C335:D335"/>
    <mergeCell ref="E335:J335"/>
    <mergeCell ref="K335:L335"/>
    <mergeCell ref="M335:N335"/>
    <mergeCell ref="O335:P335"/>
    <mergeCell ref="A341:B341"/>
    <mergeCell ref="C341:D341"/>
    <mergeCell ref="E341:J341"/>
    <mergeCell ref="K341:L341"/>
    <mergeCell ref="M341:N341"/>
    <mergeCell ref="O341:P341"/>
    <mergeCell ref="A339:B339"/>
    <mergeCell ref="C339:J339"/>
    <mergeCell ref="K339:L339"/>
    <mergeCell ref="M339:N339"/>
    <mergeCell ref="O339:P339"/>
    <mergeCell ref="A340:B340"/>
    <mergeCell ref="C340:J340"/>
    <mergeCell ref="K340:L340"/>
    <mergeCell ref="M340:N340"/>
    <mergeCell ref="O340:P340"/>
    <mergeCell ref="A338:B338"/>
    <mergeCell ref="C338:D338"/>
    <mergeCell ref="E338:J338"/>
    <mergeCell ref="K338:L338"/>
    <mergeCell ref="M338:N338"/>
    <mergeCell ref="O338:P338"/>
    <mergeCell ref="A344:B344"/>
    <mergeCell ref="C344:J344"/>
    <mergeCell ref="K344:L344"/>
    <mergeCell ref="M344:N344"/>
    <mergeCell ref="O344:P344"/>
    <mergeCell ref="A345:B345"/>
    <mergeCell ref="C345:J345"/>
    <mergeCell ref="K345:L345"/>
    <mergeCell ref="M345:N345"/>
    <mergeCell ref="O345:P345"/>
    <mergeCell ref="A343:B343"/>
    <mergeCell ref="C343:D343"/>
    <mergeCell ref="E343:J343"/>
    <mergeCell ref="K343:L343"/>
    <mergeCell ref="M343:N343"/>
    <mergeCell ref="O343:P343"/>
    <mergeCell ref="A342:B342"/>
    <mergeCell ref="C342:D342"/>
    <mergeCell ref="E342:J342"/>
    <mergeCell ref="K342:L342"/>
    <mergeCell ref="M342:N342"/>
    <mergeCell ref="O342:P342"/>
    <mergeCell ref="A348:B348"/>
    <mergeCell ref="C348:D348"/>
    <mergeCell ref="E348:J348"/>
    <mergeCell ref="K348:L348"/>
    <mergeCell ref="M348:N348"/>
    <mergeCell ref="O348:P348"/>
    <mergeCell ref="A347:B347"/>
    <mergeCell ref="C347:D347"/>
    <mergeCell ref="E347:J347"/>
    <mergeCell ref="K347:L347"/>
    <mergeCell ref="M347:N347"/>
    <mergeCell ref="O347:P347"/>
    <mergeCell ref="A346:B346"/>
    <mergeCell ref="C346:D346"/>
    <mergeCell ref="E346:J346"/>
    <mergeCell ref="K346:L346"/>
    <mergeCell ref="M346:N346"/>
    <mergeCell ref="O346:P346"/>
    <mergeCell ref="A351:B351"/>
    <mergeCell ref="C351:D351"/>
    <mergeCell ref="E351:J351"/>
    <mergeCell ref="K351:L351"/>
    <mergeCell ref="M351:N351"/>
    <mergeCell ref="O351:P351"/>
    <mergeCell ref="A350:B350"/>
    <mergeCell ref="C350:D350"/>
    <mergeCell ref="E350:J350"/>
    <mergeCell ref="K350:L350"/>
    <mergeCell ref="M350:N350"/>
    <mergeCell ref="O350:P350"/>
    <mergeCell ref="A349:B349"/>
    <mergeCell ref="C349:D349"/>
    <mergeCell ref="E349:J349"/>
    <mergeCell ref="K349:L349"/>
    <mergeCell ref="M349:N349"/>
    <mergeCell ref="O349:P349"/>
    <mergeCell ref="A354:B354"/>
    <mergeCell ref="C354:D354"/>
    <mergeCell ref="E354:J354"/>
    <mergeCell ref="K354:L354"/>
    <mergeCell ref="M354:N354"/>
    <mergeCell ref="O354:P354"/>
    <mergeCell ref="A353:B353"/>
    <mergeCell ref="C353:D353"/>
    <mergeCell ref="E353:J353"/>
    <mergeCell ref="K353:L353"/>
    <mergeCell ref="M353:N353"/>
    <mergeCell ref="O353:P353"/>
    <mergeCell ref="A352:B352"/>
    <mergeCell ref="C352:D352"/>
    <mergeCell ref="E352:J352"/>
    <mergeCell ref="K352:L352"/>
    <mergeCell ref="M352:N352"/>
    <mergeCell ref="O352:P352"/>
    <mergeCell ref="A357:B357"/>
    <mergeCell ref="C357:D357"/>
    <mergeCell ref="E357:J357"/>
    <mergeCell ref="K357:L357"/>
    <mergeCell ref="M357:N357"/>
    <mergeCell ref="O357:P357"/>
    <mergeCell ref="A356:B356"/>
    <mergeCell ref="C356:D356"/>
    <mergeCell ref="E356:J356"/>
    <mergeCell ref="K356:L356"/>
    <mergeCell ref="M356:N356"/>
    <mergeCell ref="O356:P356"/>
    <mergeCell ref="A355:B355"/>
    <mergeCell ref="C355:D355"/>
    <mergeCell ref="E355:J355"/>
    <mergeCell ref="K355:L355"/>
    <mergeCell ref="M355:N355"/>
    <mergeCell ref="O355:P355"/>
    <mergeCell ref="A360:B360"/>
    <mergeCell ref="C360:D360"/>
    <mergeCell ref="E360:J360"/>
    <mergeCell ref="K360:L360"/>
    <mergeCell ref="M360:N360"/>
    <mergeCell ref="O360:P360"/>
    <mergeCell ref="A359:B359"/>
    <mergeCell ref="C359:D359"/>
    <mergeCell ref="E359:J359"/>
    <mergeCell ref="K359:L359"/>
    <mergeCell ref="M359:N359"/>
    <mergeCell ref="O359:P359"/>
    <mergeCell ref="A358:B358"/>
    <mergeCell ref="C358:D358"/>
    <mergeCell ref="E358:J358"/>
    <mergeCell ref="K358:L358"/>
    <mergeCell ref="M358:N358"/>
    <mergeCell ref="O358:P358"/>
    <mergeCell ref="A363:B363"/>
    <mergeCell ref="C363:J363"/>
    <mergeCell ref="K363:L363"/>
    <mergeCell ref="M363:N363"/>
    <mergeCell ref="O363:P363"/>
    <mergeCell ref="A364:B364"/>
    <mergeCell ref="C364:J364"/>
    <mergeCell ref="K364:L364"/>
    <mergeCell ref="M364:N364"/>
    <mergeCell ref="O364:P364"/>
    <mergeCell ref="A362:B362"/>
    <mergeCell ref="C362:D362"/>
    <mergeCell ref="E362:J362"/>
    <mergeCell ref="K362:L362"/>
    <mergeCell ref="M362:N362"/>
    <mergeCell ref="O362:P362"/>
    <mergeCell ref="A361:B361"/>
    <mergeCell ref="C361:D361"/>
    <mergeCell ref="E361:J361"/>
    <mergeCell ref="K361:L361"/>
    <mergeCell ref="M361:N361"/>
    <mergeCell ref="O361:P361"/>
    <mergeCell ref="A367:B367"/>
    <mergeCell ref="C367:D367"/>
    <mergeCell ref="E367:J367"/>
    <mergeCell ref="K367:L367"/>
    <mergeCell ref="M367:N367"/>
    <mergeCell ref="O367:P367"/>
    <mergeCell ref="A366:B366"/>
    <mergeCell ref="C366:D366"/>
    <mergeCell ref="E366:J366"/>
    <mergeCell ref="K366:L366"/>
    <mergeCell ref="M366:N366"/>
    <mergeCell ref="O366:P366"/>
    <mergeCell ref="A365:B365"/>
    <mergeCell ref="C365:D365"/>
    <mergeCell ref="E365:J365"/>
    <mergeCell ref="K365:L365"/>
    <mergeCell ref="M365:N365"/>
    <mergeCell ref="O365:P365"/>
    <mergeCell ref="A370:B370"/>
    <mergeCell ref="C370:D370"/>
    <mergeCell ref="E370:J370"/>
    <mergeCell ref="K370:L370"/>
    <mergeCell ref="M370:N370"/>
    <mergeCell ref="O370:P370"/>
    <mergeCell ref="A369:B369"/>
    <mergeCell ref="C369:D369"/>
    <mergeCell ref="E369:J369"/>
    <mergeCell ref="K369:L369"/>
    <mergeCell ref="M369:N369"/>
    <mergeCell ref="O369:P369"/>
    <mergeCell ref="A368:B368"/>
    <mergeCell ref="C368:D368"/>
    <mergeCell ref="E368:J368"/>
    <mergeCell ref="K368:L368"/>
    <mergeCell ref="M368:N368"/>
    <mergeCell ref="O368:P368"/>
    <mergeCell ref="A373:B373"/>
    <mergeCell ref="C373:D373"/>
    <mergeCell ref="E373:J373"/>
    <mergeCell ref="K373:L373"/>
    <mergeCell ref="M373:N373"/>
    <mergeCell ref="O373:P373"/>
    <mergeCell ref="A372:B372"/>
    <mergeCell ref="C372:D372"/>
    <mergeCell ref="E372:J372"/>
    <mergeCell ref="K372:L372"/>
    <mergeCell ref="M372:N372"/>
    <mergeCell ref="O372:P372"/>
    <mergeCell ref="A371:B371"/>
    <mergeCell ref="C371:D371"/>
    <mergeCell ref="E371:J371"/>
    <mergeCell ref="K371:L371"/>
    <mergeCell ref="M371:N371"/>
    <mergeCell ref="O371:P371"/>
    <mergeCell ref="A376:B376"/>
    <mergeCell ref="C376:D376"/>
    <mergeCell ref="E376:J376"/>
    <mergeCell ref="K376:L376"/>
    <mergeCell ref="M376:N376"/>
    <mergeCell ref="O376:P376"/>
    <mergeCell ref="A375:B375"/>
    <mergeCell ref="C375:D375"/>
    <mergeCell ref="E375:J375"/>
    <mergeCell ref="K375:L375"/>
    <mergeCell ref="M375:N375"/>
    <mergeCell ref="O375:P375"/>
    <mergeCell ref="A374:B374"/>
    <mergeCell ref="C374:D374"/>
    <mergeCell ref="E374:J374"/>
    <mergeCell ref="K374:L374"/>
    <mergeCell ref="M374:N374"/>
    <mergeCell ref="O374:P374"/>
    <mergeCell ref="A379:B379"/>
    <mergeCell ref="C379:D379"/>
    <mergeCell ref="E379:J379"/>
    <mergeCell ref="K379:L379"/>
    <mergeCell ref="M379:N379"/>
    <mergeCell ref="O379:P379"/>
    <mergeCell ref="A378:B378"/>
    <mergeCell ref="C378:D378"/>
    <mergeCell ref="E378:J378"/>
    <mergeCell ref="K378:L378"/>
    <mergeCell ref="M378:N378"/>
    <mergeCell ref="O378:P378"/>
    <mergeCell ref="A377:B377"/>
    <mergeCell ref="C377:D377"/>
    <mergeCell ref="E377:J377"/>
    <mergeCell ref="K377:L377"/>
    <mergeCell ref="M377:N377"/>
    <mergeCell ref="O377:P377"/>
    <mergeCell ref="A382:B382"/>
    <mergeCell ref="C382:D382"/>
    <mergeCell ref="E382:J382"/>
    <mergeCell ref="K382:L382"/>
    <mergeCell ref="M382:N382"/>
    <mergeCell ref="O382:P382"/>
    <mergeCell ref="A381:B381"/>
    <mergeCell ref="C381:D381"/>
    <mergeCell ref="E381:J381"/>
    <mergeCell ref="K381:L381"/>
    <mergeCell ref="M381:N381"/>
    <mergeCell ref="O381:P381"/>
    <mergeCell ref="A380:B380"/>
    <mergeCell ref="C380:D380"/>
    <mergeCell ref="E380:J380"/>
    <mergeCell ref="K380:L380"/>
    <mergeCell ref="M380:N380"/>
    <mergeCell ref="O380:P380"/>
    <mergeCell ref="A386:B386"/>
    <mergeCell ref="C386:D386"/>
    <mergeCell ref="E386:J386"/>
    <mergeCell ref="K386:L386"/>
    <mergeCell ref="M386:N386"/>
    <mergeCell ref="O386:P386"/>
    <mergeCell ref="A384:B384"/>
    <mergeCell ref="C384:J384"/>
    <mergeCell ref="K384:L384"/>
    <mergeCell ref="M384:N384"/>
    <mergeCell ref="O384:P384"/>
    <mergeCell ref="A385:B385"/>
    <mergeCell ref="C385:J385"/>
    <mergeCell ref="K385:L385"/>
    <mergeCell ref="M385:N385"/>
    <mergeCell ref="O385:P385"/>
    <mergeCell ref="A383:B383"/>
    <mergeCell ref="C383:D383"/>
    <mergeCell ref="E383:J383"/>
    <mergeCell ref="K383:L383"/>
    <mergeCell ref="M383:N383"/>
    <mergeCell ref="O383:P383"/>
    <mergeCell ref="A389:B389"/>
    <mergeCell ref="C389:J389"/>
    <mergeCell ref="K389:L389"/>
    <mergeCell ref="M389:N389"/>
    <mergeCell ref="O389:P389"/>
    <mergeCell ref="A390:B390"/>
    <mergeCell ref="C390:J390"/>
    <mergeCell ref="K390:L390"/>
    <mergeCell ref="M390:N390"/>
    <mergeCell ref="O390:P390"/>
    <mergeCell ref="A388:B388"/>
    <mergeCell ref="C388:D388"/>
    <mergeCell ref="E388:J388"/>
    <mergeCell ref="K388:L388"/>
    <mergeCell ref="M388:N388"/>
    <mergeCell ref="O388:P388"/>
    <mergeCell ref="A387:B387"/>
    <mergeCell ref="C387:D387"/>
    <mergeCell ref="E387:J387"/>
    <mergeCell ref="K387:L387"/>
    <mergeCell ref="M387:N387"/>
    <mergeCell ref="O387:P387"/>
    <mergeCell ref="A393:B393"/>
    <mergeCell ref="C393:D393"/>
    <mergeCell ref="E393:J393"/>
    <mergeCell ref="K393:L393"/>
    <mergeCell ref="M393:N393"/>
    <mergeCell ref="O393:P393"/>
    <mergeCell ref="A392:B392"/>
    <mergeCell ref="C392:D392"/>
    <mergeCell ref="E392:J392"/>
    <mergeCell ref="K392:L392"/>
    <mergeCell ref="M392:N392"/>
    <mergeCell ref="O392:P392"/>
    <mergeCell ref="A391:B391"/>
    <mergeCell ref="C391:D391"/>
    <mergeCell ref="E391:J391"/>
    <mergeCell ref="K391:L391"/>
    <mergeCell ref="M391:N391"/>
    <mergeCell ref="O391:P391"/>
    <mergeCell ref="A397:B397"/>
    <mergeCell ref="C397:D397"/>
    <mergeCell ref="E397:J397"/>
    <mergeCell ref="K397:L397"/>
    <mergeCell ref="M397:N397"/>
    <mergeCell ref="O397:P397"/>
    <mergeCell ref="A396:B396"/>
    <mergeCell ref="C396:D396"/>
    <mergeCell ref="E396:J396"/>
    <mergeCell ref="K396:L396"/>
    <mergeCell ref="M396:N396"/>
    <mergeCell ref="O396:P396"/>
    <mergeCell ref="A394:B394"/>
    <mergeCell ref="C394:J394"/>
    <mergeCell ref="K394:L394"/>
    <mergeCell ref="M394:N394"/>
    <mergeCell ref="O394:P394"/>
    <mergeCell ref="A395:B395"/>
    <mergeCell ref="C395:J395"/>
    <mergeCell ref="K395:L395"/>
    <mergeCell ref="M395:N395"/>
    <mergeCell ref="O395:P395"/>
    <mergeCell ref="A401:B401"/>
    <mergeCell ref="C401:D401"/>
    <mergeCell ref="E401:J401"/>
    <mergeCell ref="K401:L401"/>
    <mergeCell ref="M401:N401"/>
    <mergeCell ref="O401:P401"/>
    <mergeCell ref="A399:B399"/>
    <mergeCell ref="C399:J399"/>
    <mergeCell ref="K399:L399"/>
    <mergeCell ref="M399:N399"/>
    <mergeCell ref="O399:P399"/>
    <mergeCell ref="A400:B400"/>
    <mergeCell ref="C400:J400"/>
    <mergeCell ref="K400:L400"/>
    <mergeCell ref="M400:N400"/>
    <mergeCell ref="O400:P400"/>
    <mergeCell ref="A398:B398"/>
    <mergeCell ref="C398:D398"/>
    <mergeCell ref="E398:J398"/>
    <mergeCell ref="K398:L398"/>
    <mergeCell ref="M398:N398"/>
    <mergeCell ref="O398:P398"/>
    <mergeCell ref="A404:B404"/>
    <mergeCell ref="C404:J404"/>
    <mergeCell ref="K404:L404"/>
    <mergeCell ref="M404:N404"/>
    <mergeCell ref="O404:P404"/>
    <mergeCell ref="A405:B405"/>
    <mergeCell ref="C405:J405"/>
    <mergeCell ref="K405:L405"/>
    <mergeCell ref="M405:N405"/>
    <mergeCell ref="O405:P405"/>
    <mergeCell ref="A403:B403"/>
    <mergeCell ref="C403:D403"/>
    <mergeCell ref="E403:J403"/>
    <mergeCell ref="K403:L403"/>
    <mergeCell ref="M403:N403"/>
    <mergeCell ref="O403:P403"/>
    <mergeCell ref="A402:B402"/>
    <mergeCell ref="C402:D402"/>
    <mergeCell ref="E402:J402"/>
    <mergeCell ref="K402:L402"/>
    <mergeCell ref="M402:N402"/>
    <mergeCell ref="O402:P402"/>
    <mergeCell ref="A408:B408"/>
    <mergeCell ref="C408:D408"/>
    <mergeCell ref="E408:J408"/>
    <mergeCell ref="K408:L408"/>
    <mergeCell ref="M408:N408"/>
    <mergeCell ref="O408:P408"/>
    <mergeCell ref="A407:B407"/>
    <mergeCell ref="C407:D407"/>
    <mergeCell ref="E407:J407"/>
    <mergeCell ref="K407:L407"/>
    <mergeCell ref="M407:N407"/>
    <mergeCell ref="O407:P407"/>
    <mergeCell ref="A406:B406"/>
    <mergeCell ref="C406:D406"/>
    <mergeCell ref="E406:J406"/>
    <mergeCell ref="K406:L406"/>
    <mergeCell ref="M406:N406"/>
    <mergeCell ref="O406:P406"/>
    <mergeCell ref="A412:B412"/>
    <mergeCell ref="C412:D412"/>
    <mergeCell ref="E412:J412"/>
    <mergeCell ref="K412:L412"/>
    <mergeCell ref="M412:N412"/>
    <mergeCell ref="O412:P412"/>
    <mergeCell ref="A411:B411"/>
    <mergeCell ref="C411:D411"/>
    <mergeCell ref="E411:J411"/>
    <mergeCell ref="K411:L411"/>
    <mergeCell ref="M411:N411"/>
    <mergeCell ref="O411:P411"/>
    <mergeCell ref="A409:B409"/>
    <mergeCell ref="C409:J409"/>
    <mergeCell ref="K409:L409"/>
    <mergeCell ref="M409:N409"/>
    <mergeCell ref="O409:P409"/>
    <mergeCell ref="A410:B410"/>
    <mergeCell ref="C410:J410"/>
    <mergeCell ref="K410:L410"/>
    <mergeCell ref="M410:N410"/>
    <mergeCell ref="O410:P410"/>
    <mergeCell ref="A416:B416"/>
    <mergeCell ref="C416:D416"/>
    <mergeCell ref="E416:J416"/>
    <mergeCell ref="K416:L416"/>
    <mergeCell ref="M416:N416"/>
    <mergeCell ref="O416:P416"/>
    <mergeCell ref="A414:B414"/>
    <mergeCell ref="C414:J414"/>
    <mergeCell ref="K414:L414"/>
    <mergeCell ref="M414:N414"/>
    <mergeCell ref="O414:P414"/>
    <mergeCell ref="A415:B415"/>
    <mergeCell ref="C415:J415"/>
    <mergeCell ref="K415:L415"/>
    <mergeCell ref="M415:N415"/>
    <mergeCell ref="O415:P415"/>
    <mergeCell ref="A413:B413"/>
    <mergeCell ref="C413:D413"/>
    <mergeCell ref="E413:J413"/>
    <mergeCell ref="K413:L413"/>
    <mergeCell ref="M413:N413"/>
    <mergeCell ref="O413:P413"/>
    <mergeCell ref="A419:B419"/>
    <mergeCell ref="C419:J419"/>
    <mergeCell ref="K419:L419"/>
    <mergeCell ref="M419:N419"/>
    <mergeCell ref="O419:P419"/>
    <mergeCell ref="A420:B420"/>
    <mergeCell ref="C420:J420"/>
    <mergeCell ref="K420:L420"/>
    <mergeCell ref="M420:N420"/>
    <mergeCell ref="O420:P420"/>
    <mergeCell ref="A418:B418"/>
    <mergeCell ref="C418:D418"/>
    <mergeCell ref="E418:J418"/>
    <mergeCell ref="K418:L418"/>
    <mergeCell ref="M418:N418"/>
    <mergeCell ref="O418:P418"/>
    <mergeCell ref="A417:B417"/>
    <mergeCell ref="C417:D417"/>
    <mergeCell ref="E417:J417"/>
    <mergeCell ref="K417:L417"/>
    <mergeCell ref="M417:N417"/>
    <mergeCell ref="O417:P417"/>
    <mergeCell ref="A423:B423"/>
    <mergeCell ref="C423:D423"/>
    <mergeCell ref="E423:J423"/>
    <mergeCell ref="K423:L423"/>
    <mergeCell ref="M423:N423"/>
    <mergeCell ref="O423:P423"/>
    <mergeCell ref="A422:B422"/>
    <mergeCell ref="C422:D422"/>
    <mergeCell ref="E422:J422"/>
    <mergeCell ref="K422:L422"/>
    <mergeCell ref="M422:N422"/>
    <mergeCell ref="O422:P422"/>
    <mergeCell ref="A421:B421"/>
    <mergeCell ref="C421:D421"/>
    <mergeCell ref="E421:J421"/>
    <mergeCell ref="K421:L421"/>
    <mergeCell ref="M421:N421"/>
    <mergeCell ref="O421:P421"/>
    <mergeCell ref="A427:B427"/>
    <mergeCell ref="C427:D427"/>
    <mergeCell ref="E427:J427"/>
    <mergeCell ref="K427:L427"/>
    <mergeCell ref="M427:N427"/>
    <mergeCell ref="O427:P427"/>
    <mergeCell ref="A425:B425"/>
    <mergeCell ref="C425:J425"/>
    <mergeCell ref="K425:L425"/>
    <mergeCell ref="M425:N425"/>
    <mergeCell ref="O425:P425"/>
    <mergeCell ref="A426:B426"/>
    <mergeCell ref="C426:J426"/>
    <mergeCell ref="K426:L426"/>
    <mergeCell ref="M426:N426"/>
    <mergeCell ref="O426:P426"/>
    <mergeCell ref="A424:B424"/>
    <mergeCell ref="C424:D424"/>
    <mergeCell ref="E424:J424"/>
    <mergeCell ref="K424:L424"/>
    <mergeCell ref="M424:N424"/>
    <mergeCell ref="O424:P424"/>
    <mergeCell ref="A430:B430"/>
    <mergeCell ref="C430:J430"/>
    <mergeCell ref="K430:L430"/>
    <mergeCell ref="M430:N430"/>
    <mergeCell ref="O430:P430"/>
    <mergeCell ref="A431:B431"/>
    <mergeCell ref="C431:J431"/>
    <mergeCell ref="K431:L431"/>
    <mergeCell ref="M431:N431"/>
    <mergeCell ref="O431:P431"/>
    <mergeCell ref="A429:B429"/>
    <mergeCell ref="C429:D429"/>
    <mergeCell ref="E429:J429"/>
    <mergeCell ref="K429:L429"/>
    <mergeCell ref="M429:N429"/>
    <mergeCell ref="O429:P429"/>
    <mergeCell ref="A428:B428"/>
    <mergeCell ref="C428:D428"/>
    <mergeCell ref="E428:J428"/>
    <mergeCell ref="K428:L428"/>
    <mergeCell ref="M428:N428"/>
    <mergeCell ref="O428:P428"/>
    <mergeCell ref="A434:B434"/>
    <mergeCell ref="C434:D434"/>
    <mergeCell ref="E434:J434"/>
    <mergeCell ref="K434:L434"/>
    <mergeCell ref="M434:N434"/>
    <mergeCell ref="O434:P434"/>
    <mergeCell ref="A433:B433"/>
    <mergeCell ref="C433:D433"/>
    <mergeCell ref="E433:J433"/>
    <mergeCell ref="K433:L433"/>
    <mergeCell ref="M433:N433"/>
    <mergeCell ref="O433:P433"/>
    <mergeCell ref="A432:B432"/>
    <mergeCell ref="C432:D432"/>
    <mergeCell ref="E432:J432"/>
    <mergeCell ref="K432:L432"/>
    <mergeCell ref="M432:N432"/>
    <mergeCell ref="O432:P432"/>
    <mergeCell ref="A438:B438"/>
    <mergeCell ref="C438:D438"/>
    <mergeCell ref="E438:J438"/>
    <mergeCell ref="K438:L438"/>
    <mergeCell ref="M438:N438"/>
    <mergeCell ref="O438:P438"/>
    <mergeCell ref="A437:B437"/>
    <mergeCell ref="C437:D437"/>
    <mergeCell ref="E437:J437"/>
    <mergeCell ref="K437:L437"/>
    <mergeCell ref="M437:N437"/>
    <mergeCell ref="O437:P437"/>
    <mergeCell ref="A435:B435"/>
    <mergeCell ref="C435:J435"/>
    <mergeCell ref="K435:L435"/>
    <mergeCell ref="M435:N435"/>
    <mergeCell ref="O435:P435"/>
    <mergeCell ref="A436:B436"/>
    <mergeCell ref="C436:J436"/>
    <mergeCell ref="K436:L436"/>
    <mergeCell ref="M436:N436"/>
    <mergeCell ref="O436:P436"/>
    <mergeCell ref="A441:B441"/>
    <mergeCell ref="C441:J441"/>
    <mergeCell ref="K441:L441"/>
    <mergeCell ref="M441:N441"/>
    <mergeCell ref="O441:P441"/>
    <mergeCell ref="A442:B442"/>
    <mergeCell ref="C442:J442"/>
    <mergeCell ref="K442:L442"/>
    <mergeCell ref="M442:N442"/>
    <mergeCell ref="O442:P442"/>
    <mergeCell ref="A440:B440"/>
    <mergeCell ref="C440:D440"/>
    <mergeCell ref="E440:J440"/>
    <mergeCell ref="K440:L440"/>
    <mergeCell ref="M440:N440"/>
    <mergeCell ref="O440:P440"/>
    <mergeCell ref="A439:B439"/>
    <mergeCell ref="C439:D439"/>
    <mergeCell ref="E439:J439"/>
    <mergeCell ref="K439:L439"/>
    <mergeCell ref="M439:N439"/>
    <mergeCell ref="O439:P439"/>
    <mergeCell ref="A445:B445"/>
    <mergeCell ref="C445:D445"/>
    <mergeCell ref="E445:J445"/>
    <mergeCell ref="K445:L445"/>
    <mergeCell ref="M445:N445"/>
    <mergeCell ref="O445:P445"/>
    <mergeCell ref="A444:B444"/>
    <mergeCell ref="C444:D444"/>
    <mergeCell ref="E444:J444"/>
    <mergeCell ref="K444:L444"/>
    <mergeCell ref="M444:N444"/>
    <mergeCell ref="O444:P444"/>
    <mergeCell ref="A443:B443"/>
    <mergeCell ref="C443:D443"/>
    <mergeCell ref="E443:J443"/>
    <mergeCell ref="K443:L443"/>
    <mergeCell ref="M443:N443"/>
    <mergeCell ref="O443:P443"/>
    <mergeCell ref="A449:B449"/>
    <mergeCell ref="C449:D449"/>
    <mergeCell ref="E449:J449"/>
    <mergeCell ref="K449:L449"/>
    <mergeCell ref="M449:N449"/>
    <mergeCell ref="O449:P449"/>
    <mergeCell ref="A448:B448"/>
    <mergeCell ref="C448:D448"/>
    <mergeCell ref="E448:J448"/>
    <mergeCell ref="K448:L448"/>
    <mergeCell ref="M448:N448"/>
    <mergeCell ref="O448:P448"/>
    <mergeCell ref="A446:B446"/>
    <mergeCell ref="C446:J446"/>
    <mergeCell ref="K446:L446"/>
    <mergeCell ref="M446:N446"/>
    <mergeCell ref="O446:P446"/>
    <mergeCell ref="A447:B447"/>
    <mergeCell ref="C447:J447"/>
    <mergeCell ref="K447:L447"/>
    <mergeCell ref="M447:N447"/>
    <mergeCell ref="O447:P447"/>
    <mergeCell ref="O451:P451"/>
    <mergeCell ref="A452:B452"/>
    <mergeCell ref="C452:D452"/>
    <mergeCell ref="E452:J452"/>
    <mergeCell ref="K452:L452"/>
    <mergeCell ref="M452:N452"/>
    <mergeCell ref="O452:P452"/>
    <mergeCell ref="A450:B450"/>
    <mergeCell ref="C450:J450"/>
    <mergeCell ref="K450:L450"/>
    <mergeCell ref="M450:N450"/>
    <mergeCell ref="O450:P450"/>
    <mergeCell ref="A451:B451"/>
    <mergeCell ref="C451:D451"/>
    <mergeCell ref="E451:J451"/>
    <mergeCell ref="K451:L451"/>
    <mergeCell ref="M451:N451"/>
    <mergeCell ref="A456:B456"/>
    <mergeCell ref="C456:D456"/>
    <mergeCell ref="E456:J456"/>
    <mergeCell ref="K456:L456"/>
    <mergeCell ref="M456:N456"/>
    <mergeCell ref="O456:P456"/>
    <mergeCell ref="A455:B455"/>
    <mergeCell ref="C455:D455"/>
    <mergeCell ref="E455:J455"/>
    <mergeCell ref="K455:L455"/>
    <mergeCell ref="M455:N455"/>
    <mergeCell ref="O455:P455"/>
    <mergeCell ref="A453:B453"/>
    <mergeCell ref="C453:J453"/>
    <mergeCell ref="K453:L453"/>
    <mergeCell ref="M453:N453"/>
    <mergeCell ref="O453:P453"/>
    <mergeCell ref="A454:B454"/>
    <mergeCell ref="C454:J454"/>
    <mergeCell ref="K454:L454"/>
    <mergeCell ref="M454:N454"/>
    <mergeCell ref="O454:P454"/>
    <mergeCell ref="A459:B459"/>
    <mergeCell ref="C459:J459"/>
    <mergeCell ref="K459:L459"/>
    <mergeCell ref="M459:N459"/>
    <mergeCell ref="O459:P459"/>
    <mergeCell ref="A460:B460"/>
    <mergeCell ref="C460:J460"/>
    <mergeCell ref="K460:L460"/>
    <mergeCell ref="M460:N460"/>
    <mergeCell ref="O460:P460"/>
    <mergeCell ref="A458:B458"/>
    <mergeCell ref="C458:D458"/>
    <mergeCell ref="E458:J458"/>
    <mergeCell ref="K458:L458"/>
    <mergeCell ref="M458:N458"/>
    <mergeCell ref="O458:P458"/>
    <mergeCell ref="A457:B457"/>
    <mergeCell ref="C457:D457"/>
    <mergeCell ref="E457:J457"/>
    <mergeCell ref="K457:L457"/>
    <mergeCell ref="M457:N457"/>
    <mergeCell ref="O457:P457"/>
    <mergeCell ref="A463:B463"/>
    <mergeCell ref="C463:D463"/>
    <mergeCell ref="E463:J463"/>
    <mergeCell ref="K463:L463"/>
    <mergeCell ref="M463:N463"/>
    <mergeCell ref="O463:P463"/>
    <mergeCell ref="A462:B462"/>
    <mergeCell ref="C462:D462"/>
    <mergeCell ref="E462:J462"/>
    <mergeCell ref="K462:L462"/>
    <mergeCell ref="M462:N462"/>
    <mergeCell ref="O462:P462"/>
    <mergeCell ref="A461:B461"/>
    <mergeCell ref="C461:D461"/>
    <mergeCell ref="E461:J461"/>
    <mergeCell ref="K461:L461"/>
    <mergeCell ref="M461:N461"/>
    <mergeCell ref="O461:P461"/>
    <mergeCell ref="A467:B467"/>
    <mergeCell ref="C467:D467"/>
    <mergeCell ref="E467:J467"/>
    <mergeCell ref="K467:L467"/>
    <mergeCell ref="M467:N467"/>
    <mergeCell ref="O467:P467"/>
    <mergeCell ref="A466:B466"/>
    <mergeCell ref="C466:D466"/>
    <mergeCell ref="E466:J466"/>
    <mergeCell ref="K466:L466"/>
    <mergeCell ref="M466:N466"/>
    <mergeCell ref="O466:P466"/>
    <mergeCell ref="A464:B464"/>
    <mergeCell ref="C464:J464"/>
    <mergeCell ref="K464:L464"/>
    <mergeCell ref="M464:N464"/>
    <mergeCell ref="O464:P464"/>
    <mergeCell ref="A465:B465"/>
    <mergeCell ref="C465:J465"/>
    <mergeCell ref="K465:L465"/>
    <mergeCell ref="M465:N465"/>
    <mergeCell ref="O465:P465"/>
    <mergeCell ref="A470:B470"/>
    <mergeCell ref="C470:J470"/>
    <mergeCell ref="K470:L470"/>
    <mergeCell ref="M470:N470"/>
    <mergeCell ref="O470:P470"/>
    <mergeCell ref="A471:B471"/>
    <mergeCell ref="C471:J471"/>
    <mergeCell ref="K471:L471"/>
    <mergeCell ref="M471:N471"/>
    <mergeCell ref="O471:P471"/>
    <mergeCell ref="A469:B469"/>
    <mergeCell ref="C469:D469"/>
    <mergeCell ref="E469:J469"/>
    <mergeCell ref="K469:L469"/>
    <mergeCell ref="M469:N469"/>
    <mergeCell ref="O469:P469"/>
    <mergeCell ref="A468:B468"/>
    <mergeCell ref="C468:D468"/>
    <mergeCell ref="E468:J468"/>
    <mergeCell ref="K468:L468"/>
    <mergeCell ref="M468:N468"/>
    <mergeCell ref="O468:P468"/>
    <mergeCell ref="A474:B474"/>
    <mergeCell ref="C474:D474"/>
    <mergeCell ref="E474:J474"/>
    <mergeCell ref="K474:L474"/>
    <mergeCell ref="M474:N474"/>
    <mergeCell ref="O474:P474"/>
    <mergeCell ref="A473:B473"/>
    <mergeCell ref="C473:D473"/>
    <mergeCell ref="E473:J473"/>
    <mergeCell ref="K473:L473"/>
    <mergeCell ref="M473:N473"/>
    <mergeCell ref="O473:P473"/>
    <mergeCell ref="A472:B472"/>
    <mergeCell ref="C472:D472"/>
    <mergeCell ref="E472:J472"/>
    <mergeCell ref="K472:L472"/>
    <mergeCell ref="M472:N472"/>
    <mergeCell ref="O472:P472"/>
    <mergeCell ref="A478:B478"/>
    <mergeCell ref="C478:D478"/>
    <mergeCell ref="E478:J478"/>
    <mergeCell ref="K478:L478"/>
    <mergeCell ref="M478:N478"/>
    <mergeCell ref="O478:P478"/>
    <mergeCell ref="A477:B477"/>
    <mergeCell ref="C477:D477"/>
    <mergeCell ref="E477:J477"/>
    <mergeCell ref="K477:L477"/>
    <mergeCell ref="M477:N477"/>
    <mergeCell ref="O477:P477"/>
    <mergeCell ref="A475:B475"/>
    <mergeCell ref="C475:J475"/>
    <mergeCell ref="K475:L475"/>
    <mergeCell ref="M475:N475"/>
    <mergeCell ref="O475:P475"/>
    <mergeCell ref="A476:B476"/>
    <mergeCell ref="C476:J476"/>
    <mergeCell ref="K476:L476"/>
    <mergeCell ref="M476:N476"/>
    <mergeCell ref="O476:P476"/>
    <mergeCell ref="A481:B481"/>
    <mergeCell ref="C481:J481"/>
    <mergeCell ref="K481:L481"/>
    <mergeCell ref="M481:N481"/>
    <mergeCell ref="O481:P481"/>
    <mergeCell ref="A482:B482"/>
    <mergeCell ref="C482:J482"/>
    <mergeCell ref="K482:L482"/>
    <mergeCell ref="M482:N482"/>
    <mergeCell ref="O482:P482"/>
    <mergeCell ref="A479:B479"/>
    <mergeCell ref="C479:J479"/>
    <mergeCell ref="K479:L479"/>
    <mergeCell ref="M479:N479"/>
    <mergeCell ref="O479:P479"/>
    <mergeCell ref="A480:B480"/>
    <mergeCell ref="C480:J480"/>
    <mergeCell ref="K480:L480"/>
    <mergeCell ref="M480:N480"/>
    <mergeCell ref="O480:P480"/>
    <mergeCell ref="A486:B486"/>
    <mergeCell ref="C486:D486"/>
    <mergeCell ref="E486:J486"/>
    <mergeCell ref="K486:L486"/>
    <mergeCell ref="M486:N486"/>
    <mergeCell ref="O486:P486"/>
    <mergeCell ref="O484:P484"/>
    <mergeCell ref="A485:B485"/>
    <mergeCell ref="C485:D485"/>
    <mergeCell ref="E485:J485"/>
    <mergeCell ref="K485:L485"/>
    <mergeCell ref="M485:N485"/>
    <mergeCell ref="O485:P485"/>
    <mergeCell ref="A483:B483"/>
    <mergeCell ref="C483:J483"/>
    <mergeCell ref="K483:L483"/>
    <mergeCell ref="M483:N483"/>
    <mergeCell ref="O483:P483"/>
    <mergeCell ref="A484:B484"/>
    <mergeCell ref="C484:D484"/>
    <mergeCell ref="E484:J484"/>
    <mergeCell ref="K484:L484"/>
    <mergeCell ref="M484:N484"/>
    <mergeCell ref="A490:B490"/>
    <mergeCell ref="C490:D490"/>
    <mergeCell ref="E490:J490"/>
    <mergeCell ref="K490:L490"/>
    <mergeCell ref="M490:N490"/>
    <mergeCell ref="O490:P490"/>
    <mergeCell ref="A489:B489"/>
    <mergeCell ref="C489:D489"/>
    <mergeCell ref="E489:J489"/>
    <mergeCell ref="K489:L489"/>
    <mergeCell ref="M489:N489"/>
    <mergeCell ref="O489:P489"/>
    <mergeCell ref="A487:B487"/>
    <mergeCell ref="C487:J487"/>
    <mergeCell ref="K487:L487"/>
    <mergeCell ref="M487:N487"/>
    <mergeCell ref="O487:P487"/>
    <mergeCell ref="A488:B488"/>
    <mergeCell ref="C488:J488"/>
    <mergeCell ref="K488:L488"/>
    <mergeCell ref="M488:N488"/>
    <mergeCell ref="O488:P488"/>
    <mergeCell ref="A493:B493"/>
    <mergeCell ref="C493:D493"/>
    <mergeCell ref="E493:J493"/>
    <mergeCell ref="K493:L493"/>
    <mergeCell ref="M493:N493"/>
    <mergeCell ref="O493:P493"/>
    <mergeCell ref="A492:B492"/>
    <mergeCell ref="C492:D492"/>
    <mergeCell ref="E492:J492"/>
    <mergeCell ref="K492:L492"/>
    <mergeCell ref="M492:N492"/>
    <mergeCell ref="O492:P492"/>
    <mergeCell ref="A491:B491"/>
    <mergeCell ref="C491:D491"/>
    <mergeCell ref="E491:J491"/>
    <mergeCell ref="K491:L491"/>
    <mergeCell ref="M491:N491"/>
    <mergeCell ref="O491:P491"/>
    <mergeCell ref="A496:B496"/>
    <mergeCell ref="C496:D496"/>
    <mergeCell ref="E496:J496"/>
    <mergeCell ref="K496:L496"/>
    <mergeCell ref="M496:N496"/>
    <mergeCell ref="O496:P496"/>
    <mergeCell ref="A495:B495"/>
    <mergeCell ref="C495:D495"/>
    <mergeCell ref="E495:J495"/>
    <mergeCell ref="K495:L495"/>
    <mergeCell ref="M495:N495"/>
    <mergeCell ref="O495:P495"/>
    <mergeCell ref="A494:B494"/>
    <mergeCell ref="C494:D494"/>
    <mergeCell ref="E494:J494"/>
    <mergeCell ref="K494:L494"/>
    <mergeCell ref="M494:N494"/>
    <mergeCell ref="O494:P494"/>
    <mergeCell ref="A500:B500"/>
    <mergeCell ref="C500:D500"/>
    <mergeCell ref="E500:J500"/>
    <mergeCell ref="K500:L500"/>
    <mergeCell ref="M500:N500"/>
    <mergeCell ref="O500:P500"/>
    <mergeCell ref="A498:B498"/>
    <mergeCell ref="C498:J498"/>
    <mergeCell ref="K498:L498"/>
    <mergeCell ref="M498:N498"/>
    <mergeCell ref="O498:P498"/>
    <mergeCell ref="A499:B499"/>
    <mergeCell ref="C499:J499"/>
    <mergeCell ref="K499:L499"/>
    <mergeCell ref="M499:N499"/>
    <mergeCell ref="O499:P499"/>
    <mergeCell ref="A497:B497"/>
    <mergeCell ref="C497:D497"/>
    <mergeCell ref="E497:J497"/>
    <mergeCell ref="K497:L497"/>
    <mergeCell ref="M497:N497"/>
    <mergeCell ref="O497:P497"/>
    <mergeCell ref="A503:B503"/>
    <mergeCell ref="C503:D503"/>
    <mergeCell ref="E503:J503"/>
    <mergeCell ref="K503:L503"/>
    <mergeCell ref="M503:N503"/>
    <mergeCell ref="O503:P503"/>
    <mergeCell ref="A502:B502"/>
    <mergeCell ref="C502:D502"/>
    <mergeCell ref="E502:J502"/>
    <mergeCell ref="K502:L502"/>
    <mergeCell ref="M502:N502"/>
    <mergeCell ref="O502:P502"/>
    <mergeCell ref="A501:B501"/>
    <mergeCell ref="C501:D501"/>
    <mergeCell ref="E501:J501"/>
    <mergeCell ref="K501:L501"/>
    <mergeCell ref="M501:N501"/>
    <mergeCell ref="O501:P501"/>
    <mergeCell ref="A507:B507"/>
    <mergeCell ref="C507:D507"/>
    <mergeCell ref="E507:J507"/>
    <mergeCell ref="K507:L507"/>
    <mergeCell ref="M507:N507"/>
    <mergeCell ref="O507:P507"/>
    <mergeCell ref="A506:B506"/>
    <mergeCell ref="C506:D506"/>
    <mergeCell ref="E506:J506"/>
    <mergeCell ref="K506:L506"/>
    <mergeCell ref="M506:N506"/>
    <mergeCell ref="O506:P506"/>
    <mergeCell ref="A504:B504"/>
    <mergeCell ref="C504:J504"/>
    <mergeCell ref="K504:L504"/>
    <mergeCell ref="M504:N504"/>
    <mergeCell ref="O504:P504"/>
    <mergeCell ref="A505:B505"/>
    <mergeCell ref="C505:J505"/>
    <mergeCell ref="K505:L505"/>
    <mergeCell ref="M505:N505"/>
    <mergeCell ref="O505:P505"/>
    <mergeCell ref="A510:B510"/>
    <mergeCell ref="C510:D510"/>
    <mergeCell ref="E510:J510"/>
    <mergeCell ref="K510:L510"/>
    <mergeCell ref="M510:N510"/>
    <mergeCell ref="O510:P510"/>
    <mergeCell ref="A509:B509"/>
    <mergeCell ref="C509:D509"/>
    <mergeCell ref="E509:J509"/>
    <mergeCell ref="K509:L509"/>
    <mergeCell ref="M509:N509"/>
    <mergeCell ref="O509:P509"/>
    <mergeCell ref="A508:B508"/>
    <mergeCell ref="C508:D508"/>
    <mergeCell ref="E508:J508"/>
    <mergeCell ref="K508:L508"/>
    <mergeCell ref="M508:N508"/>
    <mergeCell ref="O508:P508"/>
    <mergeCell ref="A513:B513"/>
    <mergeCell ref="C513:D513"/>
    <mergeCell ref="E513:J513"/>
    <mergeCell ref="K513:L513"/>
    <mergeCell ref="M513:N513"/>
    <mergeCell ref="O513:P513"/>
    <mergeCell ref="A512:B512"/>
    <mergeCell ref="C512:D512"/>
    <mergeCell ref="E512:J512"/>
    <mergeCell ref="K512:L512"/>
    <mergeCell ref="M512:N512"/>
    <mergeCell ref="O512:P512"/>
    <mergeCell ref="A511:B511"/>
    <mergeCell ref="C511:D511"/>
    <mergeCell ref="E511:J511"/>
    <mergeCell ref="K511:L511"/>
    <mergeCell ref="M511:N511"/>
    <mergeCell ref="O511:P511"/>
    <mergeCell ref="A516:B516"/>
    <mergeCell ref="C516:D516"/>
    <mergeCell ref="E516:J516"/>
    <mergeCell ref="K516:L516"/>
    <mergeCell ref="M516:N516"/>
    <mergeCell ref="O516:P516"/>
    <mergeCell ref="A515:B515"/>
    <mergeCell ref="C515:D515"/>
    <mergeCell ref="E515:J515"/>
    <mergeCell ref="K515:L515"/>
    <mergeCell ref="M515:N515"/>
    <mergeCell ref="O515:P515"/>
    <mergeCell ref="A514:B514"/>
    <mergeCell ref="C514:D514"/>
    <mergeCell ref="E514:J514"/>
    <mergeCell ref="K514:L514"/>
    <mergeCell ref="M514:N514"/>
    <mergeCell ref="O514:P514"/>
    <mergeCell ref="A519:B519"/>
    <mergeCell ref="C519:D519"/>
    <mergeCell ref="E519:J519"/>
    <mergeCell ref="K519:L519"/>
    <mergeCell ref="M519:N519"/>
    <mergeCell ref="O519:P519"/>
    <mergeCell ref="A518:B518"/>
    <mergeCell ref="C518:D518"/>
    <mergeCell ref="E518:J518"/>
    <mergeCell ref="K518:L518"/>
    <mergeCell ref="M518:N518"/>
    <mergeCell ref="O518:P518"/>
    <mergeCell ref="A517:B517"/>
    <mergeCell ref="C517:D517"/>
    <mergeCell ref="E517:J517"/>
    <mergeCell ref="K517:L517"/>
    <mergeCell ref="M517:N517"/>
    <mergeCell ref="O517:P517"/>
    <mergeCell ref="A522:B522"/>
    <mergeCell ref="C522:D522"/>
    <mergeCell ref="E522:J522"/>
    <mergeCell ref="K522:L522"/>
    <mergeCell ref="M522:N522"/>
    <mergeCell ref="O522:P522"/>
    <mergeCell ref="A521:B521"/>
    <mergeCell ref="C521:D521"/>
    <mergeCell ref="E521:J521"/>
    <mergeCell ref="K521:L521"/>
    <mergeCell ref="M521:N521"/>
    <mergeCell ref="O521:P521"/>
    <mergeCell ref="A520:B520"/>
    <mergeCell ref="C520:D520"/>
    <mergeCell ref="E520:J520"/>
    <mergeCell ref="K520:L520"/>
    <mergeCell ref="M520:N520"/>
    <mergeCell ref="O520:P520"/>
    <mergeCell ref="A525:B525"/>
    <mergeCell ref="C525:D525"/>
    <mergeCell ref="E525:J525"/>
    <mergeCell ref="K525:L525"/>
    <mergeCell ref="M525:N525"/>
    <mergeCell ref="O525:P525"/>
    <mergeCell ref="A524:B524"/>
    <mergeCell ref="C524:D524"/>
    <mergeCell ref="E524:J524"/>
    <mergeCell ref="K524:L524"/>
    <mergeCell ref="M524:N524"/>
    <mergeCell ref="O524:P524"/>
    <mergeCell ref="A523:B523"/>
    <mergeCell ref="C523:D523"/>
    <mergeCell ref="E523:J523"/>
    <mergeCell ref="K523:L523"/>
    <mergeCell ref="M523:N523"/>
    <mergeCell ref="O523:P523"/>
    <mergeCell ref="A528:B528"/>
    <mergeCell ref="C528:D528"/>
    <mergeCell ref="E528:J528"/>
    <mergeCell ref="K528:L528"/>
    <mergeCell ref="M528:N528"/>
    <mergeCell ref="O528:P528"/>
    <mergeCell ref="A527:B527"/>
    <mergeCell ref="C527:D527"/>
    <mergeCell ref="E527:J527"/>
    <mergeCell ref="K527:L527"/>
    <mergeCell ref="M527:N527"/>
    <mergeCell ref="O527:P527"/>
    <mergeCell ref="A526:B526"/>
    <mergeCell ref="C526:D526"/>
    <mergeCell ref="E526:J526"/>
    <mergeCell ref="K526:L526"/>
    <mergeCell ref="M526:N526"/>
    <mergeCell ref="O526:P526"/>
    <mergeCell ref="A531:B531"/>
    <mergeCell ref="C531:D531"/>
    <mergeCell ref="E531:J531"/>
    <mergeCell ref="K531:L531"/>
    <mergeCell ref="M531:N531"/>
    <mergeCell ref="O531:P531"/>
    <mergeCell ref="A530:B530"/>
    <mergeCell ref="C530:D530"/>
    <mergeCell ref="E530:J530"/>
    <mergeCell ref="K530:L530"/>
    <mergeCell ref="M530:N530"/>
    <mergeCell ref="O530:P530"/>
    <mergeCell ref="A529:B529"/>
    <mergeCell ref="C529:D529"/>
    <mergeCell ref="E529:J529"/>
    <mergeCell ref="K529:L529"/>
    <mergeCell ref="M529:N529"/>
    <mergeCell ref="O529:P529"/>
    <mergeCell ref="A534:B534"/>
    <mergeCell ref="C534:D534"/>
    <mergeCell ref="E534:J534"/>
    <mergeCell ref="K534:L534"/>
    <mergeCell ref="M534:N534"/>
    <mergeCell ref="O534:P534"/>
    <mergeCell ref="A533:B533"/>
    <mergeCell ref="C533:D533"/>
    <mergeCell ref="E533:J533"/>
    <mergeCell ref="K533:L533"/>
    <mergeCell ref="M533:N533"/>
    <mergeCell ref="O533:P533"/>
    <mergeCell ref="A532:B532"/>
    <mergeCell ref="C532:D532"/>
    <mergeCell ref="E532:J532"/>
    <mergeCell ref="K532:L532"/>
    <mergeCell ref="M532:N532"/>
    <mergeCell ref="O532:P532"/>
    <mergeCell ref="A537:B537"/>
    <mergeCell ref="C537:D537"/>
    <mergeCell ref="E537:J537"/>
    <mergeCell ref="K537:L537"/>
    <mergeCell ref="M537:N537"/>
    <mergeCell ref="O537:P537"/>
    <mergeCell ref="A536:B536"/>
    <mergeCell ref="C536:D536"/>
    <mergeCell ref="E536:J536"/>
    <mergeCell ref="K536:L536"/>
    <mergeCell ref="M536:N536"/>
    <mergeCell ref="O536:P536"/>
    <mergeCell ref="A535:B535"/>
    <mergeCell ref="C535:D535"/>
    <mergeCell ref="E535:J535"/>
    <mergeCell ref="K535:L535"/>
    <mergeCell ref="M535:N535"/>
    <mergeCell ref="O535:P535"/>
    <mergeCell ref="A541:B541"/>
    <mergeCell ref="C541:D541"/>
    <mergeCell ref="E541:J541"/>
    <mergeCell ref="K541:L541"/>
    <mergeCell ref="M541:N541"/>
    <mergeCell ref="O541:P541"/>
    <mergeCell ref="A539:B539"/>
    <mergeCell ref="C539:J539"/>
    <mergeCell ref="K539:L539"/>
    <mergeCell ref="M539:N539"/>
    <mergeCell ref="O539:P539"/>
    <mergeCell ref="A540:B540"/>
    <mergeCell ref="C540:J540"/>
    <mergeCell ref="K540:L540"/>
    <mergeCell ref="M540:N540"/>
    <mergeCell ref="O540:P540"/>
    <mergeCell ref="A538:B538"/>
    <mergeCell ref="C538:D538"/>
    <mergeCell ref="E538:J538"/>
    <mergeCell ref="K538:L538"/>
    <mergeCell ref="M538:N538"/>
    <mergeCell ref="O538:P538"/>
    <mergeCell ref="A544:B544"/>
    <mergeCell ref="C544:D544"/>
    <mergeCell ref="E544:J544"/>
    <mergeCell ref="K544:L544"/>
    <mergeCell ref="M544:N544"/>
    <mergeCell ref="O544:P544"/>
    <mergeCell ref="A543:B543"/>
    <mergeCell ref="C543:D543"/>
    <mergeCell ref="E543:J543"/>
    <mergeCell ref="K543:L543"/>
    <mergeCell ref="M543:N543"/>
    <mergeCell ref="O543:P543"/>
    <mergeCell ref="A542:B542"/>
    <mergeCell ref="C542:D542"/>
    <mergeCell ref="E542:J542"/>
    <mergeCell ref="K542:L542"/>
    <mergeCell ref="M542:N542"/>
    <mergeCell ref="O542:P542"/>
    <mergeCell ref="A547:B547"/>
    <mergeCell ref="C547:D547"/>
    <mergeCell ref="E547:J547"/>
    <mergeCell ref="K547:L547"/>
    <mergeCell ref="M547:N547"/>
    <mergeCell ref="O547:P547"/>
    <mergeCell ref="A546:B546"/>
    <mergeCell ref="C546:D546"/>
    <mergeCell ref="E546:J546"/>
    <mergeCell ref="K546:L546"/>
    <mergeCell ref="M546:N546"/>
    <mergeCell ref="O546:P546"/>
    <mergeCell ref="A545:B545"/>
    <mergeCell ref="C545:D545"/>
    <mergeCell ref="E545:J545"/>
    <mergeCell ref="K545:L545"/>
    <mergeCell ref="M545:N545"/>
    <mergeCell ref="O545:P545"/>
    <mergeCell ref="A551:B551"/>
    <mergeCell ref="C551:D551"/>
    <mergeCell ref="E551:J551"/>
    <mergeCell ref="K551:L551"/>
    <mergeCell ref="M551:N551"/>
    <mergeCell ref="O551:P551"/>
    <mergeCell ref="A549:B549"/>
    <mergeCell ref="C549:J549"/>
    <mergeCell ref="K549:L549"/>
    <mergeCell ref="M549:N549"/>
    <mergeCell ref="O549:P549"/>
    <mergeCell ref="A550:B550"/>
    <mergeCell ref="C550:J550"/>
    <mergeCell ref="K550:L550"/>
    <mergeCell ref="M550:N550"/>
    <mergeCell ref="O550:P550"/>
    <mergeCell ref="A548:B548"/>
    <mergeCell ref="C548:D548"/>
    <mergeCell ref="E548:J548"/>
    <mergeCell ref="K548:L548"/>
    <mergeCell ref="M548:N548"/>
    <mergeCell ref="O548:P548"/>
    <mergeCell ref="A554:B554"/>
    <mergeCell ref="C554:D554"/>
    <mergeCell ref="E554:J554"/>
    <mergeCell ref="K554:L554"/>
    <mergeCell ref="M554:N554"/>
    <mergeCell ref="O554:P554"/>
    <mergeCell ref="A553:B553"/>
    <mergeCell ref="C553:D553"/>
    <mergeCell ref="E553:J553"/>
    <mergeCell ref="K553:L553"/>
    <mergeCell ref="M553:N553"/>
    <mergeCell ref="O553:P553"/>
    <mergeCell ref="A552:B552"/>
    <mergeCell ref="C552:D552"/>
    <mergeCell ref="E552:J552"/>
    <mergeCell ref="K552:L552"/>
    <mergeCell ref="M552:N552"/>
    <mergeCell ref="O552:P552"/>
    <mergeCell ref="A557:B557"/>
    <mergeCell ref="C557:D557"/>
    <mergeCell ref="E557:J557"/>
    <mergeCell ref="K557:L557"/>
    <mergeCell ref="M557:N557"/>
    <mergeCell ref="O557:P557"/>
    <mergeCell ref="A556:B556"/>
    <mergeCell ref="C556:D556"/>
    <mergeCell ref="E556:J556"/>
    <mergeCell ref="K556:L556"/>
    <mergeCell ref="M556:N556"/>
    <mergeCell ref="O556:P556"/>
    <mergeCell ref="A555:B555"/>
    <mergeCell ref="C555:D555"/>
    <mergeCell ref="E555:J555"/>
    <mergeCell ref="K555:L555"/>
    <mergeCell ref="M555:N555"/>
    <mergeCell ref="O555:P555"/>
    <mergeCell ref="A561:B561"/>
    <mergeCell ref="C561:D561"/>
    <mergeCell ref="E561:J561"/>
    <mergeCell ref="K561:L561"/>
    <mergeCell ref="M561:N561"/>
    <mergeCell ref="O561:P561"/>
    <mergeCell ref="A560:B560"/>
    <mergeCell ref="C560:D560"/>
    <mergeCell ref="E560:J560"/>
    <mergeCell ref="K560:L560"/>
    <mergeCell ref="M560:N560"/>
    <mergeCell ref="O560:P560"/>
    <mergeCell ref="A558:B558"/>
    <mergeCell ref="C558:J558"/>
    <mergeCell ref="K558:L558"/>
    <mergeCell ref="M558:N558"/>
    <mergeCell ref="O558:P558"/>
    <mergeCell ref="A559:B559"/>
    <mergeCell ref="C559:J559"/>
    <mergeCell ref="K559:L559"/>
    <mergeCell ref="M559:N559"/>
    <mergeCell ref="O559:P559"/>
    <mergeCell ref="A564:B564"/>
    <mergeCell ref="C564:J564"/>
    <mergeCell ref="K564:L564"/>
    <mergeCell ref="M564:N564"/>
    <mergeCell ref="O564:P564"/>
    <mergeCell ref="A565:B565"/>
    <mergeCell ref="C565:J565"/>
    <mergeCell ref="K565:L565"/>
    <mergeCell ref="M565:N565"/>
    <mergeCell ref="O565:P565"/>
    <mergeCell ref="A563:B563"/>
    <mergeCell ref="C563:D563"/>
    <mergeCell ref="E563:J563"/>
    <mergeCell ref="K563:L563"/>
    <mergeCell ref="M563:N563"/>
    <mergeCell ref="O563:P563"/>
    <mergeCell ref="A562:B562"/>
    <mergeCell ref="C562:D562"/>
    <mergeCell ref="E562:J562"/>
    <mergeCell ref="K562:L562"/>
    <mergeCell ref="M562:N562"/>
    <mergeCell ref="O562:P562"/>
    <mergeCell ref="A568:B568"/>
    <mergeCell ref="C568:D568"/>
    <mergeCell ref="E568:J568"/>
    <mergeCell ref="K568:L568"/>
    <mergeCell ref="M568:N568"/>
    <mergeCell ref="O568:P568"/>
    <mergeCell ref="A567:B567"/>
    <mergeCell ref="C567:D567"/>
    <mergeCell ref="E567:J567"/>
    <mergeCell ref="K567:L567"/>
    <mergeCell ref="M567:N567"/>
    <mergeCell ref="O567:P567"/>
    <mergeCell ref="A566:B566"/>
    <mergeCell ref="C566:D566"/>
    <mergeCell ref="E566:J566"/>
    <mergeCell ref="K566:L566"/>
    <mergeCell ref="M566:N566"/>
    <mergeCell ref="O566:P566"/>
    <mergeCell ref="A571:B571"/>
    <mergeCell ref="C571:D571"/>
    <mergeCell ref="E571:J571"/>
    <mergeCell ref="K571:L571"/>
    <mergeCell ref="M571:N571"/>
    <mergeCell ref="O571:P571"/>
    <mergeCell ref="A570:B570"/>
    <mergeCell ref="C570:D570"/>
    <mergeCell ref="E570:J570"/>
    <mergeCell ref="K570:L570"/>
    <mergeCell ref="M570:N570"/>
    <mergeCell ref="O570:P570"/>
    <mergeCell ref="A569:B569"/>
    <mergeCell ref="C569:D569"/>
    <mergeCell ref="E569:J569"/>
    <mergeCell ref="K569:L569"/>
    <mergeCell ref="M569:N569"/>
    <mergeCell ref="O569:P569"/>
    <mergeCell ref="A575:B575"/>
    <mergeCell ref="C575:D575"/>
    <mergeCell ref="E575:J575"/>
    <mergeCell ref="K575:L575"/>
    <mergeCell ref="M575:N575"/>
    <mergeCell ref="O575:P575"/>
    <mergeCell ref="A574:B574"/>
    <mergeCell ref="C574:D574"/>
    <mergeCell ref="E574:J574"/>
    <mergeCell ref="K574:L574"/>
    <mergeCell ref="M574:N574"/>
    <mergeCell ref="O574:P574"/>
    <mergeCell ref="A572:B572"/>
    <mergeCell ref="C572:J572"/>
    <mergeCell ref="K572:L572"/>
    <mergeCell ref="M572:N572"/>
    <mergeCell ref="O572:P572"/>
    <mergeCell ref="A573:B573"/>
    <mergeCell ref="C573:J573"/>
    <mergeCell ref="K573:L573"/>
    <mergeCell ref="M573:N573"/>
    <mergeCell ref="O573:P573"/>
    <mergeCell ref="A578:B578"/>
    <mergeCell ref="C578:D578"/>
    <mergeCell ref="E578:J578"/>
    <mergeCell ref="K578:L578"/>
    <mergeCell ref="M578:N578"/>
    <mergeCell ref="O578:P578"/>
    <mergeCell ref="A577:B577"/>
    <mergeCell ref="C577:D577"/>
    <mergeCell ref="E577:J577"/>
    <mergeCell ref="K577:L577"/>
    <mergeCell ref="M577:N577"/>
    <mergeCell ref="O577:P577"/>
    <mergeCell ref="A576:B576"/>
    <mergeCell ref="C576:D576"/>
    <mergeCell ref="E576:J576"/>
    <mergeCell ref="K576:L576"/>
    <mergeCell ref="M576:N576"/>
    <mergeCell ref="O576:P576"/>
    <mergeCell ref="A581:B581"/>
    <mergeCell ref="C581:D581"/>
    <mergeCell ref="E581:J581"/>
    <mergeCell ref="K581:L581"/>
    <mergeCell ref="M581:N581"/>
    <mergeCell ref="O581:P581"/>
    <mergeCell ref="A580:B580"/>
    <mergeCell ref="C580:D580"/>
    <mergeCell ref="E580:J580"/>
    <mergeCell ref="K580:L580"/>
    <mergeCell ref="M580:N580"/>
    <mergeCell ref="O580:P580"/>
    <mergeCell ref="A579:B579"/>
    <mergeCell ref="C579:D579"/>
    <mergeCell ref="E579:J579"/>
    <mergeCell ref="K579:L579"/>
    <mergeCell ref="M579:N579"/>
    <mergeCell ref="O579:P579"/>
    <mergeCell ref="A585:B585"/>
    <mergeCell ref="C585:D585"/>
    <mergeCell ref="E585:J585"/>
    <mergeCell ref="K585:L585"/>
    <mergeCell ref="M585:N585"/>
    <mergeCell ref="O585:P585"/>
    <mergeCell ref="A584:B584"/>
    <mergeCell ref="C584:D584"/>
    <mergeCell ref="E584:J584"/>
    <mergeCell ref="K584:L584"/>
    <mergeCell ref="M584:N584"/>
    <mergeCell ref="O584:P584"/>
    <mergeCell ref="A582:B582"/>
    <mergeCell ref="C582:J582"/>
    <mergeCell ref="K582:L582"/>
    <mergeCell ref="M582:N582"/>
    <mergeCell ref="O582:P582"/>
    <mergeCell ref="A583:B583"/>
    <mergeCell ref="C583:J583"/>
    <mergeCell ref="K583:L583"/>
    <mergeCell ref="M583:N583"/>
    <mergeCell ref="O583:P583"/>
    <mergeCell ref="A588:B588"/>
    <mergeCell ref="C588:D588"/>
    <mergeCell ref="E588:J588"/>
    <mergeCell ref="K588:L588"/>
    <mergeCell ref="M588:N588"/>
    <mergeCell ref="O588:P588"/>
    <mergeCell ref="A587:B587"/>
    <mergeCell ref="C587:D587"/>
    <mergeCell ref="E587:J587"/>
    <mergeCell ref="K587:L587"/>
    <mergeCell ref="M587:N587"/>
    <mergeCell ref="O587:P587"/>
    <mergeCell ref="A586:B586"/>
    <mergeCell ref="C586:D586"/>
    <mergeCell ref="E586:J586"/>
    <mergeCell ref="K586:L586"/>
    <mergeCell ref="M586:N586"/>
    <mergeCell ref="O586:P586"/>
    <mergeCell ref="A592:B592"/>
    <mergeCell ref="C592:D592"/>
    <mergeCell ref="E592:J592"/>
    <mergeCell ref="K592:L592"/>
    <mergeCell ref="M592:N592"/>
    <mergeCell ref="O592:P592"/>
    <mergeCell ref="A590:B590"/>
    <mergeCell ref="C590:J590"/>
    <mergeCell ref="K590:L590"/>
    <mergeCell ref="M590:N590"/>
    <mergeCell ref="O590:P590"/>
    <mergeCell ref="A591:B591"/>
    <mergeCell ref="C591:J591"/>
    <mergeCell ref="K591:L591"/>
    <mergeCell ref="M591:N591"/>
    <mergeCell ref="O591:P591"/>
    <mergeCell ref="A589:B589"/>
    <mergeCell ref="C589:D589"/>
    <mergeCell ref="E589:J589"/>
    <mergeCell ref="K589:L589"/>
    <mergeCell ref="M589:N589"/>
    <mergeCell ref="O589:P589"/>
    <mergeCell ref="A595:B595"/>
    <mergeCell ref="C595:J595"/>
    <mergeCell ref="K595:L595"/>
    <mergeCell ref="M595:N595"/>
    <mergeCell ref="O595:P595"/>
    <mergeCell ref="A596:B596"/>
    <mergeCell ref="C596:J596"/>
    <mergeCell ref="K596:L596"/>
    <mergeCell ref="M596:N596"/>
    <mergeCell ref="O596:P596"/>
    <mergeCell ref="A594:B594"/>
    <mergeCell ref="C594:D594"/>
    <mergeCell ref="E594:J594"/>
    <mergeCell ref="K594:L594"/>
    <mergeCell ref="M594:N594"/>
    <mergeCell ref="O594:P594"/>
    <mergeCell ref="A593:B593"/>
    <mergeCell ref="C593:D593"/>
    <mergeCell ref="E593:J593"/>
    <mergeCell ref="K593:L593"/>
    <mergeCell ref="M593:N593"/>
    <mergeCell ref="O593:P593"/>
    <mergeCell ref="A599:B599"/>
    <mergeCell ref="C599:D599"/>
    <mergeCell ref="E599:J599"/>
    <mergeCell ref="K599:L599"/>
    <mergeCell ref="M599:N599"/>
    <mergeCell ref="O599:P599"/>
    <mergeCell ref="A598:B598"/>
    <mergeCell ref="C598:D598"/>
    <mergeCell ref="E598:J598"/>
    <mergeCell ref="K598:L598"/>
    <mergeCell ref="M598:N598"/>
    <mergeCell ref="O598:P598"/>
    <mergeCell ref="A597:B597"/>
    <mergeCell ref="C597:D597"/>
    <mergeCell ref="E597:J597"/>
    <mergeCell ref="K597:L597"/>
    <mergeCell ref="M597:N597"/>
    <mergeCell ref="O597:P597"/>
    <mergeCell ref="A602:B602"/>
    <mergeCell ref="C602:D602"/>
    <mergeCell ref="E602:J602"/>
    <mergeCell ref="K602:L602"/>
    <mergeCell ref="M602:N602"/>
    <mergeCell ref="O602:P602"/>
    <mergeCell ref="A601:B601"/>
    <mergeCell ref="C601:D601"/>
    <mergeCell ref="E601:J601"/>
    <mergeCell ref="K601:L601"/>
    <mergeCell ref="M601:N601"/>
    <mergeCell ref="O601:P601"/>
    <mergeCell ref="A600:B600"/>
    <mergeCell ref="C600:D600"/>
    <mergeCell ref="E600:J600"/>
    <mergeCell ref="K600:L600"/>
    <mergeCell ref="M600:N600"/>
    <mergeCell ref="O600:P600"/>
    <mergeCell ref="A606:B606"/>
    <mergeCell ref="C606:D606"/>
    <mergeCell ref="E606:J606"/>
    <mergeCell ref="K606:L606"/>
    <mergeCell ref="M606:N606"/>
    <mergeCell ref="O606:P606"/>
    <mergeCell ref="A604:B604"/>
    <mergeCell ref="C604:J604"/>
    <mergeCell ref="K604:L604"/>
    <mergeCell ref="M604:N604"/>
    <mergeCell ref="O604:P604"/>
    <mergeCell ref="A605:B605"/>
    <mergeCell ref="C605:J605"/>
    <mergeCell ref="K605:L605"/>
    <mergeCell ref="M605:N605"/>
    <mergeCell ref="O605:P605"/>
    <mergeCell ref="A603:B603"/>
    <mergeCell ref="C603:D603"/>
    <mergeCell ref="E603:J603"/>
    <mergeCell ref="K603:L603"/>
    <mergeCell ref="M603:N603"/>
    <mergeCell ref="O603:P603"/>
    <mergeCell ref="A609:B609"/>
    <mergeCell ref="C609:D609"/>
    <mergeCell ref="E609:J609"/>
    <mergeCell ref="K609:L609"/>
    <mergeCell ref="M609:N609"/>
    <mergeCell ref="O609:P609"/>
    <mergeCell ref="A608:B608"/>
    <mergeCell ref="C608:D608"/>
    <mergeCell ref="E608:J608"/>
    <mergeCell ref="K608:L608"/>
    <mergeCell ref="M608:N608"/>
    <mergeCell ref="O608:P608"/>
    <mergeCell ref="A607:B607"/>
    <mergeCell ref="C607:D607"/>
    <mergeCell ref="E607:J607"/>
    <mergeCell ref="K607:L607"/>
    <mergeCell ref="M607:N607"/>
    <mergeCell ref="O607:P607"/>
    <mergeCell ref="A612:B612"/>
    <mergeCell ref="C612:D612"/>
    <mergeCell ref="E612:J612"/>
    <mergeCell ref="K612:L612"/>
    <mergeCell ref="M612:N612"/>
    <mergeCell ref="O612:P612"/>
    <mergeCell ref="A611:B611"/>
    <mergeCell ref="C611:D611"/>
    <mergeCell ref="E611:J611"/>
    <mergeCell ref="K611:L611"/>
    <mergeCell ref="M611:N611"/>
    <mergeCell ref="O611:P611"/>
    <mergeCell ref="A610:B610"/>
    <mergeCell ref="C610:D610"/>
    <mergeCell ref="E610:J610"/>
    <mergeCell ref="K610:L610"/>
    <mergeCell ref="M610:N610"/>
    <mergeCell ref="O610:P610"/>
    <mergeCell ref="A616:B616"/>
    <mergeCell ref="C616:D616"/>
    <mergeCell ref="E616:J616"/>
    <mergeCell ref="K616:L616"/>
    <mergeCell ref="M616:N616"/>
    <mergeCell ref="O616:P616"/>
    <mergeCell ref="A615:B615"/>
    <mergeCell ref="C615:D615"/>
    <mergeCell ref="E615:J615"/>
    <mergeCell ref="K615:L615"/>
    <mergeCell ref="M615:N615"/>
    <mergeCell ref="O615:P615"/>
    <mergeCell ref="A613:B613"/>
    <mergeCell ref="C613:J613"/>
    <mergeCell ref="K613:L613"/>
    <mergeCell ref="M613:N613"/>
    <mergeCell ref="O613:P613"/>
    <mergeCell ref="A614:B614"/>
    <mergeCell ref="C614:J614"/>
    <mergeCell ref="K614:L614"/>
    <mergeCell ref="M614:N614"/>
    <mergeCell ref="O614:P614"/>
    <mergeCell ref="A619:B619"/>
    <mergeCell ref="C619:D619"/>
    <mergeCell ref="E619:J619"/>
    <mergeCell ref="K619:L619"/>
    <mergeCell ref="M619:N619"/>
    <mergeCell ref="O619:P619"/>
    <mergeCell ref="A618:B618"/>
    <mergeCell ref="C618:D618"/>
    <mergeCell ref="E618:J618"/>
    <mergeCell ref="K618:L618"/>
    <mergeCell ref="M618:N618"/>
    <mergeCell ref="O618:P618"/>
    <mergeCell ref="A617:B617"/>
    <mergeCell ref="C617:D617"/>
    <mergeCell ref="E617:J617"/>
    <mergeCell ref="K617:L617"/>
    <mergeCell ref="M617:N617"/>
    <mergeCell ref="O617:P617"/>
    <mergeCell ref="A623:B623"/>
    <mergeCell ref="C623:D623"/>
    <mergeCell ref="E623:J623"/>
    <mergeCell ref="K623:L623"/>
    <mergeCell ref="M623:N623"/>
    <mergeCell ref="O623:P623"/>
    <mergeCell ref="A622:B622"/>
    <mergeCell ref="C622:D622"/>
    <mergeCell ref="E622:J622"/>
    <mergeCell ref="K622:L622"/>
    <mergeCell ref="M622:N622"/>
    <mergeCell ref="O622:P622"/>
    <mergeCell ref="A620:B620"/>
    <mergeCell ref="C620:J620"/>
    <mergeCell ref="K620:L620"/>
    <mergeCell ref="M620:N620"/>
    <mergeCell ref="O620:P620"/>
    <mergeCell ref="A621:B621"/>
    <mergeCell ref="C621:J621"/>
    <mergeCell ref="K621:L621"/>
    <mergeCell ref="M621:N621"/>
    <mergeCell ref="O621:P621"/>
    <mergeCell ref="A626:B626"/>
    <mergeCell ref="C626:D626"/>
    <mergeCell ref="E626:J626"/>
    <mergeCell ref="K626:L626"/>
    <mergeCell ref="M626:N626"/>
    <mergeCell ref="O626:P626"/>
    <mergeCell ref="A625:B625"/>
    <mergeCell ref="C625:D625"/>
    <mergeCell ref="E625:J625"/>
    <mergeCell ref="K625:L625"/>
    <mergeCell ref="M625:N625"/>
    <mergeCell ref="O625:P625"/>
    <mergeCell ref="A624:B624"/>
    <mergeCell ref="C624:D624"/>
    <mergeCell ref="E624:J624"/>
    <mergeCell ref="K624:L624"/>
    <mergeCell ref="M624:N624"/>
    <mergeCell ref="O624:P624"/>
    <mergeCell ref="A630:B630"/>
    <mergeCell ref="C630:D630"/>
    <mergeCell ref="E630:J630"/>
    <mergeCell ref="K630:L630"/>
    <mergeCell ref="M630:N630"/>
    <mergeCell ref="O630:P630"/>
    <mergeCell ref="A629:B629"/>
    <mergeCell ref="C629:D629"/>
    <mergeCell ref="E629:J629"/>
    <mergeCell ref="K629:L629"/>
    <mergeCell ref="M629:N629"/>
    <mergeCell ref="O629:P629"/>
    <mergeCell ref="A627:B627"/>
    <mergeCell ref="C627:J627"/>
    <mergeCell ref="K627:L627"/>
    <mergeCell ref="M627:N627"/>
    <mergeCell ref="O627:P627"/>
    <mergeCell ref="A628:B628"/>
    <mergeCell ref="C628:J628"/>
    <mergeCell ref="K628:L628"/>
    <mergeCell ref="M628:N628"/>
    <mergeCell ref="O628:P628"/>
    <mergeCell ref="A633:B633"/>
    <mergeCell ref="C633:D633"/>
    <mergeCell ref="E633:J633"/>
    <mergeCell ref="K633:L633"/>
    <mergeCell ref="M633:N633"/>
    <mergeCell ref="O633:P633"/>
    <mergeCell ref="A632:B632"/>
    <mergeCell ref="C632:D632"/>
    <mergeCell ref="E632:J632"/>
    <mergeCell ref="K632:L632"/>
    <mergeCell ref="M632:N632"/>
    <mergeCell ref="O632:P632"/>
    <mergeCell ref="A631:B631"/>
    <mergeCell ref="C631:D631"/>
    <mergeCell ref="E631:J631"/>
    <mergeCell ref="K631:L631"/>
    <mergeCell ref="M631:N631"/>
    <mergeCell ref="O631:P631"/>
    <mergeCell ref="A637:B637"/>
    <mergeCell ref="C637:D637"/>
    <mergeCell ref="E637:J637"/>
    <mergeCell ref="K637:L637"/>
    <mergeCell ref="M637:N637"/>
    <mergeCell ref="O637:P637"/>
    <mergeCell ref="A636:B636"/>
    <mergeCell ref="C636:D636"/>
    <mergeCell ref="E636:J636"/>
    <mergeCell ref="K636:L636"/>
    <mergeCell ref="M636:N636"/>
    <mergeCell ref="O636:P636"/>
    <mergeCell ref="A634:B634"/>
    <mergeCell ref="C634:J634"/>
    <mergeCell ref="K634:L634"/>
    <mergeCell ref="M634:N634"/>
    <mergeCell ref="O634:P634"/>
    <mergeCell ref="A635:B635"/>
    <mergeCell ref="C635:J635"/>
    <mergeCell ref="K635:L635"/>
    <mergeCell ref="M635:N635"/>
    <mergeCell ref="O635:P635"/>
    <mergeCell ref="A640:B640"/>
    <mergeCell ref="C640:D640"/>
    <mergeCell ref="E640:J640"/>
    <mergeCell ref="K640:L640"/>
    <mergeCell ref="M640:N640"/>
    <mergeCell ref="O640:P640"/>
    <mergeCell ref="A639:B639"/>
    <mergeCell ref="C639:D639"/>
    <mergeCell ref="E639:J639"/>
    <mergeCell ref="K639:L639"/>
    <mergeCell ref="M639:N639"/>
    <mergeCell ref="O639:P639"/>
    <mergeCell ref="A638:B638"/>
    <mergeCell ref="C638:D638"/>
    <mergeCell ref="E638:J638"/>
    <mergeCell ref="K638:L638"/>
    <mergeCell ref="M638:N638"/>
    <mergeCell ref="O638:P638"/>
    <mergeCell ref="A643:B643"/>
    <mergeCell ref="C643:J643"/>
    <mergeCell ref="K643:L643"/>
    <mergeCell ref="M643:N643"/>
    <mergeCell ref="O643:P643"/>
    <mergeCell ref="A644:B644"/>
    <mergeCell ref="C644:J644"/>
    <mergeCell ref="K644:L644"/>
    <mergeCell ref="M644:N644"/>
    <mergeCell ref="O644:P644"/>
    <mergeCell ref="A642:B642"/>
    <mergeCell ref="C642:D642"/>
    <mergeCell ref="E642:J642"/>
    <mergeCell ref="K642:L642"/>
    <mergeCell ref="M642:N642"/>
    <mergeCell ref="O642:P642"/>
    <mergeCell ref="A641:B641"/>
    <mergeCell ref="C641:D641"/>
    <mergeCell ref="E641:J641"/>
    <mergeCell ref="K641:L641"/>
    <mergeCell ref="M641:N641"/>
    <mergeCell ref="O641:P641"/>
    <mergeCell ref="A647:B647"/>
    <mergeCell ref="C647:D647"/>
    <mergeCell ref="E647:J647"/>
    <mergeCell ref="K647:L647"/>
    <mergeCell ref="M647:N647"/>
    <mergeCell ref="O647:P647"/>
    <mergeCell ref="A646:B646"/>
    <mergeCell ref="C646:D646"/>
    <mergeCell ref="E646:J646"/>
    <mergeCell ref="K646:L646"/>
    <mergeCell ref="M646:N646"/>
    <mergeCell ref="O646:P646"/>
    <mergeCell ref="A645:B645"/>
    <mergeCell ref="C645:D645"/>
    <mergeCell ref="E645:J645"/>
    <mergeCell ref="K645:L645"/>
    <mergeCell ref="M645:N645"/>
    <mergeCell ref="O645:P645"/>
    <mergeCell ref="A651:B651"/>
    <mergeCell ref="C651:D651"/>
    <mergeCell ref="E651:J651"/>
    <mergeCell ref="K651:L651"/>
    <mergeCell ref="M651:N651"/>
    <mergeCell ref="O651:P651"/>
    <mergeCell ref="A649:B649"/>
    <mergeCell ref="C649:J649"/>
    <mergeCell ref="K649:L649"/>
    <mergeCell ref="M649:N649"/>
    <mergeCell ref="O649:P649"/>
    <mergeCell ref="A650:B650"/>
    <mergeCell ref="C650:J650"/>
    <mergeCell ref="K650:L650"/>
    <mergeCell ref="M650:N650"/>
    <mergeCell ref="O650:P650"/>
    <mergeCell ref="A648:B648"/>
    <mergeCell ref="C648:D648"/>
    <mergeCell ref="E648:J648"/>
    <mergeCell ref="K648:L648"/>
    <mergeCell ref="M648:N648"/>
    <mergeCell ref="O648:P648"/>
    <mergeCell ref="A654:B654"/>
    <mergeCell ref="C654:D654"/>
    <mergeCell ref="E654:J654"/>
    <mergeCell ref="K654:L654"/>
    <mergeCell ref="M654:N654"/>
    <mergeCell ref="O654:P654"/>
    <mergeCell ref="A653:B653"/>
    <mergeCell ref="C653:D653"/>
    <mergeCell ref="E653:J653"/>
    <mergeCell ref="K653:L653"/>
    <mergeCell ref="M653:N653"/>
    <mergeCell ref="O653:P653"/>
    <mergeCell ref="A652:B652"/>
    <mergeCell ref="C652:D652"/>
    <mergeCell ref="E652:J652"/>
    <mergeCell ref="K652:L652"/>
    <mergeCell ref="M652:N652"/>
    <mergeCell ref="O652:P652"/>
    <mergeCell ref="A658:B658"/>
    <mergeCell ref="C658:D658"/>
    <mergeCell ref="E658:J658"/>
    <mergeCell ref="K658:L658"/>
    <mergeCell ref="M658:N658"/>
    <mergeCell ref="O658:P658"/>
    <mergeCell ref="A657:B657"/>
    <mergeCell ref="C657:D657"/>
    <mergeCell ref="E657:J657"/>
    <mergeCell ref="K657:L657"/>
    <mergeCell ref="M657:N657"/>
    <mergeCell ref="O657:P657"/>
    <mergeCell ref="A655:B655"/>
    <mergeCell ref="C655:J655"/>
    <mergeCell ref="K655:L655"/>
    <mergeCell ref="M655:N655"/>
    <mergeCell ref="O655:P655"/>
    <mergeCell ref="A656:B656"/>
    <mergeCell ref="C656:J656"/>
    <mergeCell ref="K656:L656"/>
    <mergeCell ref="M656:N656"/>
    <mergeCell ref="O656:P656"/>
    <mergeCell ref="A661:B661"/>
    <mergeCell ref="C661:J661"/>
    <mergeCell ref="K661:L661"/>
    <mergeCell ref="M661:N661"/>
    <mergeCell ref="O661:P661"/>
    <mergeCell ref="A662:B662"/>
    <mergeCell ref="C662:J662"/>
    <mergeCell ref="K662:L662"/>
    <mergeCell ref="M662:N662"/>
    <mergeCell ref="O662:P662"/>
    <mergeCell ref="A660:B660"/>
    <mergeCell ref="C660:D660"/>
    <mergeCell ref="E660:J660"/>
    <mergeCell ref="K660:L660"/>
    <mergeCell ref="M660:N660"/>
    <mergeCell ref="O660:P660"/>
    <mergeCell ref="A659:B659"/>
    <mergeCell ref="C659:D659"/>
    <mergeCell ref="E659:J659"/>
    <mergeCell ref="K659:L659"/>
    <mergeCell ref="M659:N659"/>
    <mergeCell ref="O659:P659"/>
    <mergeCell ref="A665:B665"/>
    <mergeCell ref="C665:D665"/>
    <mergeCell ref="E665:J665"/>
    <mergeCell ref="K665:L665"/>
    <mergeCell ref="M665:N665"/>
    <mergeCell ref="O665:P665"/>
    <mergeCell ref="A664:B664"/>
    <mergeCell ref="C664:D664"/>
    <mergeCell ref="E664:J664"/>
    <mergeCell ref="K664:L664"/>
    <mergeCell ref="M664:N664"/>
    <mergeCell ref="O664:P664"/>
    <mergeCell ref="A663:B663"/>
    <mergeCell ref="C663:D663"/>
    <mergeCell ref="E663:J663"/>
    <mergeCell ref="K663:L663"/>
    <mergeCell ref="M663:N663"/>
    <mergeCell ref="O663:P663"/>
    <mergeCell ref="A668:B668"/>
    <mergeCell ref="C668:D668"/>
    <mergeCell ref="E668:J668"/>
    <mergeCell ref="K668:L668"/>
    <mergeCell ref="M668:N668"/>
    <mergeCell ref="O668:P668"/>
    <mergeCell ref="A667:B667"/>
    <mergeCell ref="C667:D667"/>
    <mergeCell ref="E667:J667"/>
    <mergeCell ref="K667:L667"/>
    <mergeCell ref="M667:N667"/>
    <mergeCell ref="O667:P667"/>
    <mergeCell ref="A666:B666"/>
    <mergeCell ref="C666:D666"/>
    <mergeCell ref="E666:J666"/>
    <mergeCell ref="K666:L666"/>
    <mergeCell ref="M666:N666"/>
    <mergeCell ref="O666:P666"/>
    <mergeCell ref="A672:B672"/>
    <mergeCell ref="C672:D672"/>
    <mergeCell ref="E672:J672"/>
    <mergeCell ref="K672:L672"/>
    <mergeCell ref="M672:N672"/>
    <mergeCell ref="O672:P672"/>
    <mergeCell ref="A671:B671"/>
    <mergeCell ref="C671:D671"/>
    <mergeCell ref="E671:J671"/>
    <mergeCell ref="K671:L671"/>
    <mergeCell ref="M671:N671"/>
    <mergeCell ref="O671:P671"/>
    <mergeCell ref="A669:B669"/>
    <mergeCell ref="C669:J669"/>
    <mergeCell ref="K669:L669"/>
    <mergeCell ref="M669:N669"/>
    <mergeCell ref="O669:P669"/>
    <mergeCell ref="A670:B670"/>
    <mergeCell ref="C670:J670"/>
    <mergeCell ref="K670:L670"/>
    <mergeCell ref="M670:N670"/>
    <mergeCell ref="O670:P670"/>
    <mergeCell ref="A676:B676"/>
    <mergeCell ref="C676:D676"/>
    <mergeCell ref="E676:J676"/>
    <mergeCell ref="K676:L676"/>
    <mergeCell ref="M676:N676"/>
    <mergeCell ref="O676:P676"/>
    <mergeCell ref="A675:B675"/>
    <mergeCell ref="C675:D675"/>
    <mergeCell ref="E675:J675"/>
    <mergeCell ref="K675:L675"/>
    <mergeCell ref="M675:N675"/>
    <mergeCell ref="O675:P675"/>
    <mergeCell ref="A673:B673"/>
    <mergeCell ref="C673:J673"/>
    <mergeCell ref="K673:L673"/>
    <mergeCell ref="M673:N673"/>
    <mergeCell ref="O673:P673"/>
    <mergeCell ref="A674:B674"/>
    <mergeCell ref="C674:J674"/>
    <mergeCell ref="K674:L674"/>
    <mergeCell ref="M674:N674"/>
    <mergeCell ref="O674:P674"/>
    <mergeCell ref="A679:B679"/>
    <mergeCell ref="C679:J679"/>
    <mergeCell ref="K679:L679"/>
    <mergeCell ref="M679:N679"/>
    <mergeCell ref="O679:P679"/>
    <mergeCell ref="A680:B680"/>
    <mergeCell ref="C680:J680"/>
    <mergeCell ref="K680:L680"/>
    <mergeCell ref="M680:N680"/>
    <mergeCell ref="O680:P680"/>
    <mergeCell ref="A678:B678"/>
    <mergeCell ref="C678:D678"/>
    <mergeCell ref="E678:J678"/>
    <mergeCell ref="K678:L678"/>
    <mergeCell ref="M678:N678"/>
    <mergeCell ref="O678:P678"/>
    <mergeCell ref="A677:B677"/>
    <mergeCell ref="C677:D677"/>
    <mergeCell ref="E677:J677"/>
    <mergeCell ref="K677:L677"/>
    <mergeCell ref="M677:N677"/>
    <mergeCell ref="O677:P677"/>
    <mergeCell ref="A683:B683"/>
    <mergeCell ref="C683:D683"/>
    <mergeCell ref="E683:J683"/>
    <mergeCell ref="K683:L683"/>
    <mergeCell ref="M683:N683"/>
    <mergeCell ref="O683:P683"/>
    <mergeCell ref="A682:B682"/>
    <mergeCell ref="C682:D682"/>
    <mergeCell ref="E682:J682"/>
    <mergeCell ref="K682:L682"/>
    <mergeCell ref="M682:N682"/>
    <mergeCell ref="O682:P682"/>
    <mergeCell ref="A681:B681"/>
    <mergeCell ref="C681:D681"/>
    <mergeCell ref="E681:J681"/>
    <mergeCell ref="K681:L681"/>
    <mergeCell ref="M681:N681"/>
    <mergeCell ref="O681:P681"/>
    <mergeCell ref="A686:B686"/>
    <mergeCell ref="C686:D686"/>
    <mergeCell ref="E686:J686"/>
    <mergeCell ref="K686:L686"/>
    <mergeCell ref="M686:N686"/>
    <mergeCell ref="O686:P686"/>
    <mergeCell ref="A685:B685"/>
    <mergeCell ref="C685:D685"/>
    <mergeCell ref="E685:J685"/>
    <mergeCell ref="K685:L685"/>
    <mergeCell ref="M685:N685"/>
    <mergeCell ref="O685:P685"/>
    <mergeCell ref="A684:B684"/>
    <mergeCell ref="C684:D684"/>
    <mergeCell ref="E684:J684"/>
    <mergeCell ref="K684:L684"/>
    <mergeCell ref="M684:N684"/>
    <mergeCell ref="O684:P684"/>
    <mergeCell ref="A690:B690"/>
    <mergeCell ref="C690:D690"/>
    <mergeCell ref="E690:J690"/>
    <mergeCell ref="K690:L690"/>
    <mergeCell ref="M690:N690"/>
    <mergeCell ref="O690:P690"/>
    <mergeCell ref="A688:B688"/>
    <mergeCell ref="C688:J688"/>
    <mergeCell ref="K688:L688"/>
    <mergeCell ref="M688:N688"/>
    <mergeCell ref="O688:P688"/>
    <mergeCell ref="A689:B689"/>
    <mergeCell ref="C689:J689"/>
    <mergeCell ref="K689:L689"/>
    <mergeCell ref="M689:N689"/>
    <mergeCell ref="O689:P689"/>
    <mergeCell ref="A687:B687"/>
    <mergeCell ref="C687:D687"/>
    <mergeCell ref="E687:J687"/>
    <mergeCell ref="K687:L687"/>
    <mergeCell ref="M687:N687"/>
    <mergeCell ref="O687:P687"/>
    <mergeCell ref="A693:B693"/>
    <mergeCell ref="C693:D693"/>
    <mergeCell ref="E693:J693"/>
    <mergeCell ref="K693:L693"/>
    <mergeCell ref="M693:N693"/>
    <mergeCell ref="O693:P693"/>
    <mergeCell ref="A692:B692"/>
    <mergeCell ref="C692:D692"/>
    <mergeCell ref="E692:J692"/>
    <mergeCell ref="K692:L692"/>
    <mergeCell ref="M692:N692"/>
    <mergeCell ref="O692:P692"/>
    <mergeCell ref="A691:B691"/>
    <mergeCell ref="C691:D691"/>
    <mergeCell ref="E691:J691"/>
    <mergeCell ref="K691:L691"/>
    <mergeCell ref="M691:N691"/>
    <mergeCell ref="O691:P691"/>
    <mergeCell ref="A696:B696"/>
    <mergeCell ref="C696:J696"/>
    <mergeCell ref="K696:L696"/>
    <mergeCell ref="M696:N696"/>
    <mergeCell ref="O696:P696"/>
    <mergeCell ref="A697:B697"/>
    <mergeCell ref="C697:J697"/>
    <mergeCell ref="K697:L697"/>
    <mergeCell ref="M697:N697"/>
    <mergeCell ref="O697:P697"/>
    <mergeCell ref="A695:B695"/>
    <mergeCell ref="C695:D695"/>
    <mergeCell ref="E695:J695"/>
    <mergeCell ref="K695:L695"/>
    <mergeCell ref="M695:N695"/>
    <mergeCell ref="O695:P695"/>
    <mergeCell ref="A694:B694"/>
    <mergeCell ref="C694:D694"/>
    <mergeCell ref="E694:J694"/>
    <mergeCell ref="K694:L694"/>
    <mergeCell ref="M694:N694"/>
    <mergeCell ref="O694:P694"/>
    <mergeCell ref="A700:B700"/>
    <mergeCell ref="C700:J700"/>
    <mergeCell ref="K700:L700"/>
    <mergeCell ref="M700:N700"/>
    <mergeCell ref="O700:P700"/>
    <mergeCell ref="A701:B701"/>
    <mergeCell ref="C701:D701"/>
    <mergeCell ref="E701:J701"/>
    <mergeCell ref="K701:L701"/>
    <mergeCell ref="M701:N701"/>
    <mergeCell ref="A698:B698"/>
    <mergeCell ref="C698:J698"/>
    <mergeCell ref="K698:L698"/>
    <mergeCell ref="M698:N698"/>
    <mergeCell ref="O698:P698"/>
    <mergeCell ref="A699:B699"/>
    <mergeCell ref="C699:J699"/>
    <mergeCell ref="K699:L699"/>
    <mergeCell ref="M699:N699"/>
    <mergeCell ref="O699:P699"/>
    <mergeCell ref="A704:B704"/>
    <mergeCell ref="C704:J704"/>
    <mergeCell ref="K704:L704"/>
    <mergeCell ref="M704:N704"/>
    <mergeCell ref="O704:P704"/>
    <mergeCell ref="A705:B705"/>
    <mergeCell ref="C705:J705"/>
    <mergeCell ref="K705:L705"/>
    <mergeCell ref="M705:N705"/>
    <mergeCell ref="O705:P705"/>
    <mergeCell ref="A703:B703"/>
    <mergeCell ref="C703:D703"/>
    <mergeCell ref="E703:J703"/>
    <mergeCell ref="K703:L703"/>
    <mergeCell ref="M703:N703"/>
    <mergeCell ref="O703:P703"/>
    <mergeCell ref="O701:P701"/>
    <mergeCell ref="A702:B702"/>
    <mergeCell ref="C702:D702"/>
    <mergeCell ref="E702:J702"/>
    <mergeCell ref="K702:L702"/>
    <mergeCell ref="M702:N702"/>
    <mergeCell ref="O702:P702"/>
    <mergeCell ref="A708:B708"/>
    <mergeCell ref="C708:D708"/>
    <mergeCell ref="E708:J708"/>
    <mergeCell ref="K708:L708"/>
    <mergeCell ref="M708:N708"/>
    <mergeCell ref="O708:P708"/>
    <mergeCell ref="A707:B707"/>
    <mergeCell ref="C707:D707"/>
    <mergeCell ref="E707:J707"/>
    <mergeCell ref="K707:L707"/>
    <mergeCell ref="M707:N707"/>
    <mergeCell ref="O707:P707"/>
    <mergeCell ref="A706:B706"/>
    <mergeCell ref="C706:D706"/>
    <mergeCell ref="E706:J706"/>
    <mergeCell ref="K706:L706"/>
    <mergeCell ref="M706:N706"/>
    <mergeCell ref="O706:P706"/>
    <mergeCell ref="A711:B711"/>
    <mergeCell ref="C711:D711"/>
    <mergeCell ref="E711:J711"/>
    <mergeCell ref="K711:L711"/>
    <mergeCell ref="M711:N711"/>
    <mergeCell ref="O711:P711"/>
    <mergeCell ref="A710:B710"/>
    <mergeCell ref="C710:D710"/>
    <mergeCell ref="E710:J710"/>
    <mergeCell ref="K710:L710"/>
    <mergeCell ref="M710:N710"/>
    <mergeCell ref="O710:P710"/>
    <mergeCell ref="A709:B709"/>
    <mergeCell ref="C709:D709"/>
    <mergeCell ref="E709:J709"/>
    <mergeCell ref="K709:L709"/>
    <mergeCell ref="M709:N709"/>
    <mergeCell ref="O709:P709"/>
    <mergeCell ref="A715:B715"/>
    <mergeCell ref="C715:D715"/>
    <mergeCell ref="E715:J715"/>
    <mergeCell ref="K715:L715"/>
    <mergeCell ref="M715:N715"/>
    <mergeCell ref="O715:P715"/>
    <mergeCell ref="A713:B713"/>
    <mergeCell ref="C713:J713"/>
    <mergeCell ref="K713:L713"/>
    <mergeCell ref="M713:N713"/>
    <mergeCell ref="O713:P713"/>
    <mergeCell ref="A714:B714"/>
    <mergeCell ref="C714:J714"/>
    <mergeCell ref="K714:L714"/>
    <mergeCell ref="M714:N714"/>
    <mergeCell ref="O714:P714"/>
    <mergeCell ref="A712:B712"/>
    <mergeCell ref="C712:D712"/>
    <mergeCell ref="E712:J712"/>
    <mergeCell ref="K712:L712"/>
    <mergeCell ref="M712:N712"/>
    <mergeCell ref="O712:P712"/>
    <mergeCell ref="A718:B718"/>
    <mergeCell ref="C718:D718"/>
    <mergeCell ref="E718:J718"/>
    <mergeCell ref="K718:L718"/>
    <mergeCell ref="M718:N718"/>
    <mergeCell ref="O718:P718"/>
    <mergeCell ref="A717:B717"/>
    <mergeCell ref="C717:D717"/>
    <mergeCell ref="E717:J717"/>
    <mergeCell ref="K717:L717"/>
    <mergeCell ref="M717:N717"/>
    <mergeCell ref="O717:P717"/>
    <mergeCell ref="A716:B716"/>
    <mergeCell ref="C716:D716"/>
    <mergeCell ref="E716:J716"/>
    <mergeCell ref="K716:L716"/>
    <mergeCell ref="M716:N716"/>
    <mergeCell ref="O716:P716"/>
    <mergeCell ref="A721:B721"/>
    <mergeCell ref="C721:D721"/>
    <mergeCell ref="E721:J721"/>
    <mergeCell ref="K721:L721"/>
    <mergeCell ref="M721:N721"/>
    <mergeCell ref="O721:P721"/>
    <mergeCell ref="A720:B720"/>
    <mergeCell ref="C720:D720"/>
    <mergeCell ref="E720:J720"/>
    <mergeCell ref="K720:L720"/>
    <mergeCell ref="M720:N720"/>
    <mergeCell ref="O720:P720"/>
    <mergeCell ref="A719:B719"/>
    <mergeCell ref="C719:D719"/>
    <mergeCell ref="E719:J719"/>
    <mergeCell ref="K719:L719"/>
    <mergeCell ref="M719:N719"/>
    <mergeCell ref="O719:P719"/>
    <mergeCell ref="A724:B724"/>
    <mergeCell ref="C724:D724"/>
    <mergeCell ref="E724:J724"/>
    <mergeCell ref="K724:L724"/>
    <mergeCell ref="M724:N724"/>
    <mergeCell ref="O724:P724"/>
    <mergeCell ref="A723:B723"/>
    <mergeCell ref="C723:D723"/>
    <mergeCell ref="E723:J723"/>
    <mergeCell ref="K723:L723"/>
    <mergeCell ref="M723:N723"/>
    <mergeCell ref="O723:P723"/>
    <mergeCell ref="A722:B722"/>
    <mergeCell ref="C722:D722"/>
    <mergeCell ref="E722:J722"/>
    <mergeCell ref="K722:L722"/>
    <mergeCell ref="M722:N722"/>
    <mergeCell ref="O722:P722"/>
    <mergeCell ref="A727:B727"/>
    <mergeCell ref="C727:D727"/>
    <mergeCell ref="E727:J727"/>
    <mergeCell ref="K727:L727"/>
    <mergeCell ref="M727:N727"/>
    <mergeCell ref="O727:P727"/>
    <mergeCell ref="A726:B726"/>
    <mergeCell ref="C726:D726"/>
    <mergeCell ref="E726:J726"/>
    <mergeCell ref="K726:L726"/>
    <mergeCell ref="M726:N726"/>
    <mergeCell ref="O726:P726"/>
    <mergeCell ref="A725:B725"/>
    <mergeCell ref="C725:D725"/>
    <mergeCell ref="E725:J725"/>
    <mergeCell ref="K725:L725"/>
    <mergeCell ref="M725:N725"/>
    <mergeCell ref="O725:P725"/>
    <mergeCell ref="A730:B730"/>
    <mergeCell ref="C730:D730"/>
    <mergeCell ref="E730:J730"/>
    <mergeCell ref="K730:L730"/>
    <mergeCell ref="M730:N730"/>
    <mergeCell ref="O730:P730"/>
    <mergeCell ref="A729:B729"/>
    <mergeCell ref="C729:D729"/>
    <mergeCell ref="E729:J729"/>
    <mergeCell ref="K729:L729"/>
    <mergeCell ref="M729:N729"/>
    <mergeCell ref="O729:P729"/>
    <mergeCell ref="A728:B728"/>
    <mergeCell ref="C728:D728"/>
    <mergeCell ref="E728:J728"/>
    <mergeCell ref="K728:L728"/>
    <mergeCell ref="M728:N728"/>
    <mergeCell ref="O728:P728"/>
    <mergeCell ref="A734:B734"/>
    <mergeCell ref="C734:D734"/>
    <mergeCell ref="E734:J734"/>
    <mergeCell ref="K734:L734"/>
    <mergeCell ref="M734:N734"/>
    <mergeCell ref="O734:P734"/>
    <mergeCell ref="A733:B733"/>
    <mergeCell ref="C733:D733"/>
    <mergeCell ref="E733:J733"/>
    <mergeCell ref="K733:L733"/>
    <mergeCell ref="M733:N733"/>
    <mergeCell ref="O733:P733"/>
    <mergeCell ref="A731:B731"/>
    <mergeCell ref="C731:J731"/>
    <mergeCell ref="K731:L731"/>
    <mergeCell ref="M731:N731"/>
    <mergeCell ref="O731:P731"/>
    <mergeCell ref="A732:B732"/>
    <mergeCell ref="C732:J732"/>
    <mergeCell ref="K732:L732"/>
    <mergeCell ref="M732:N732"/>
    <mergeCell ref="O732:P732"/>
    <mergeCell ref="A737:B737"/>
    <mergeCell ref="C737:D737"/>
    <mergeCell ref="E737:J737"/>
    <mergeCell ref="K737:L737"/>
    <mergeCell ref="M737:N737"/>
    <mergeCell ref="O737:P737"/>
    <mergeCell ref="A736:B736"/>
    <mergeCell ref="C736:D736"/>
    <mergeCell ref="E736:J736"/>
    <mergeCell ref="K736:L736"/>
    <mergeCell ref="M736:N736"/>
    <mergeCell ref="O736:P736"/>
    <mergeCell ref="A735:B735"/>
    <mergeCell ref="C735:D735"/>
    <mergeCell ref="E735:J735"/>
    <mergeCell ref="K735:L735"/>
    <mergeCell ref="M735:N735"/>
    <mergeCell ref="O735:P735"/>
    <mergeCell ref="A740:B740"/>
    <mergeCell ref="C740:D740"/>
    <mergeCell ref="E740:J740"/>
    <mergeCell ref="K740:L740"/>
    <mergeCell ref="M740:N740"/>
    <mergeCell ref="O740:P740"/>
    <mergeCell ref="A739:B739"/>
    <mergeCell ref="C739:D739"/>
    <mergeCell ref="E739:J739"/>
    <mergeCell ref="K739:L739"/>
    <mergeCell ref="M739:N739"/>
    <mergeCell ref="O739:P739"/>
    <mergeCell ref="A738:B738"/>
    <mergeCell ref="C738:D738"/>
    <mergeCell ref="E738:J738"/>
    <mergeCell ref="K738:L738"/>
    <mergeCell ref="M738:N738"/>
    <mergeCell ref="O738:P738"/>
    <mergeCell ref="A743:B743"/>
    <mergeCell ref="C743:D743"/>
    <mergeCell ref="E743:J743"/>
    <mergeCell ref="K743:L743"/>
    <mergeCell ref="M743:N743"/>
    <mergeCell ref="O743:P743"/>
    <mergeCell ref="A742:B742"/>
    <mergeCell ref="C742:D742"/>
    <mergeCell ref="E742:J742"/>
    <mergeCell ref="K742:L742"/>
    <mergeCell ref="M742:N742"/>
    <mergeCell ref="O742:P742"/>
    <mergeCell ref="A741:B741"/>
    <mergeCell ref="C741:D741"/>
    <mergeCell ref="E741:J741"/>
    <mergeCell ref="K741:L741"/>
    <mergeCell ref="M741:N741"/>
    <mergeCell ref="O741:P741"/>
    <mergeCell ref="A746:B746"/>
    <mergeCell ref="C746:D746"/>
    <mergeCell ref="E746:J746"/>
    <mergeCell ref="K746:L746"/>
    <mergeCell ref="M746:N746"/>
    <mergeCell ref="O746:P746"/>
    <mergeCell ref="A745:B745"/>
    <mergeCell ref="C745:D745"/>
    <mergeCell ref="E745:J745"/>
    <mergeCell ref="K745:L745"/>
    <mergeCell ref="M745:N745"/>
    <mergeCell ref="O745:P745"/>
    <mergeCell ref="A744:B744"/>
    <mergeCell ref="C744:D744"/>
    <mergeCell ref="E744:J744"/>
    <mergeCell ref="K744:L744"/>
    <mergeCell ref="M744:N744"/>
    <mergeCell ref="O744:P744"/>
    <mergeCell ref="A749:B749"/>
    <mergeCell ref="C749:D749"/>
    <mergeCell ref="E749:J749"/>
    <mergeCell ref="K749:L749"/>
    <mergeCell ref="M749:N749"/>
    <mergeCell ref="O749:P749"/>
    <mergeCell ref="A748:B748"/>
    <mergeCell ref="C748:D748"/>
    <mergeCell ref="E748:J748"/>
    <mergeCell ref="K748:L748"/>
    <mergeCell ref="M748:N748"/>
    <mergeCell ref="O748:P748"/>
    <mergeCell ref="A747:B747"/>
    <mergeCell ref="C747:D747"/>
    <mergeCell ref="E747:J747"/>
    <mergeCell ref="K747:L747"/>
    <mergeCell ref="M747:N747"/>
    <mergeCell ref="O747:P747"/>
    <mergeCell ref="A752:B752"/>
    <mergeCell ref="C752:D752"/>
    <mergeCell ref="E752:J752"/>
    <mergeCell ref="K752:L752"/>
    <mergeCell ref="M752:N752"/>
    <mergeCell ref="O752:P752"/>
    <mergeCell ref="A751:B751"/>
    <mergeCell ref="C751:D751"/>
    <mergeCell ref="E751:J751"/>
    <mergeCell ref="K751:L751"/>
    <mergeCell ref="M751:N751"/>
    <mergeCell ref="O751:P751"/>
    <mergeCell ref="A750:B750"/>
    <mergeCell ref="C750:D750"/>
    <mergeCell ref="E750:J750"/>
    <mergeCell ref="K750:L750"/>
    <mergeCell ref="M750:N750"/>
    <mergeCell ref="O750:P750"/>
    <mergeCell ref="A755:B755"/>
    <mergeCell ref="C755:D755"/>
    <mergeCell ref="E755:J755"/>
    <mergeCell ref="K755:L755"/>
    <mergeCell ref="M755:N755"/>
    <mergeCell ref="O755:P755"/>
    <mergeCell ref="A754:B754"/>
    <mergeCell ref="C754:D754"/>
    <mergeCell ref="E754:J754"/>
    <mergeCell ref="K754:L754"/>
    <mergeCell ref="M754:N754"/>
    <mergeCell ref="O754:P754"/>
    <mergeCell ref="A753:B753"/>
    <mergeCell ref="C753:D753"/>
    <mergeCell ref="E753:J753"/>
    <mergeCell ref="K753:L753"/>
    <mergeCell ref="M753:N753"/>
    <mergeCell ref="O753:P753"/>
    <mergeCell ref="A758:B758"/>
    <mergeCell ref="C758:D758"/>
    <mergeCell ref="E758:J758"/>
    <mergeCell ref="K758:L758"/>
    <mergeCell ref="M758:N758"/>
    <mergeCell ref="O758:P758"/>
    <mergeCell ref="A757:B757"/>
    <mergeCell ref="C757:D757"/>
    <mergeCell ref="E757:J757"/>
    <mergeCell ref="K757:L757"/>
    <mergeCell ref="M757:N757"/>
    <mergeCell ref="O757:P757"/>
    <mergeCell ref="A756:B756"/>
    <mergeCell ref="C756:D756"/>
    <mergeCell ref="E756:J756"/>
    <mergeCell ref="K756:L756"/>
    <mergeCell ref="M756:N756"/>
    <mergeCell ref="O756:P756"/>
    <mergeCell ref="A762:B762"/>
    <mergeCell ref="C762:D762"/>
    <mergeCell ref="E762:J762"/>
    <mergeCell ref="K762:L762"/>
    <mergeCell ref="M762:N762"/>
    <mergeCell ref="O762:P762"/>
    <mergeCell ref="A760:B760"/>
    <mergeCell ref="C760:J760"/>
    <mergeCell ref="K760:L760"/>
    <mergeCell ref="M760:N760"/>
    <mergeCell ref="O760:P760"/>
    <mergeCell ref="A761:B761"/>
    <mergeCell ref="C761:J761"/>
    <mergeCell ref="K761:L761"/>
    <mergeCell ref="M761:N761"/>
    <mergeCell ref="O761:P761"/>
    <mergeCell ref="A759:B759"/>
    <mergeCell ref="C759:D759"/>
    <mergeCell ref="E759:J759"/>
    <mergeCell ref="K759:L759"/>
    <mergeCell ref="M759:N759"/>
    <mergeCell ref="O759:P759"/>
    <mergeCell ref="A765:B765"/>
    <mergeCell ref="C765:D765"/>
    <mergeCell ref="E765:J765"/>
    <mergeCell ref="K765:L765"/>
    <mergeCell ref="M765:N765"/>
    <mergeCell ref="O765:P765"/>
    <mergeCell ref="A764:B764"/>
    <mergeCell ref="C764:D764"/>
    <mergeCell ref="E764:J764"/>
    <mergeCell ref="K764:L764"/>
    <mergeCell ref="M764:N764"/>
    <mergeCell ref="O764:P764"/>
    <mergeCell ref="A763:B763"/>
    <mergeCell ref="C763:D763"/>
    <mergeCell ref="E763:J763"/>
    <mergeCell ref="K763:L763"/>
    <mergeCell ref="M763:N763"/>
    <mergeCell ref="O763:P763"/>
    <mergeCell ref="A769:B769"/>
    <mergeCell ref="C769:D769"/>
    <mergeCell ref="E769:J769"/>
    <mergeCell ref="K769:L769"/>
    <mergeCell ref="M769:N769"/>
    <mergeCell ref="O769:P769"/>
    <mergeCell ref="A768:B768"/>
    <mergeCell ref="C768:D768"/>
    <mergeCell ref="E768:J768"/>
    <mergeCell ref="K768:L768"/>
    <mergeCell ref="M768:N768"/>
    <mergeCell ref="O768:P768"/>
    <mergeCell ref="A766:B766"/>
    <mergeCell ref="C766:J766"/>
    <mergeCell ref="K766:L766"/>
    <mergeCell ref="M766:N766"/>
    <mergeCell ref="O766:P766"/>
    <mergeCell ref="A767:B767"/>
    <mergeCell ref="C767:J767"/>
    <mergeCell ref="K767:L767"/>
    <mergeCell ref="M767:N767"/>
    <mergeCell ref="O767:P767"/>
    <mergeCell ref="A773:B773"/>
    <mergeCell ref="C773:D773"/>
    <mergeCell ref="E773:J773"/>
    <mergeCell ref="K773:L773"/>
    <mergeCell ref="M773:N773"/>
    <mergeCell ref="O773:P773"/>
    <mergeCell ref="A772:B772"/>
    <mergeCell ref="C772:D772"/>
    <mergeCell ref="E772:J772"/>
    <mergeCell ref="K772:L772"/>
    <mergeCell ref="M772:N772"/>
    <mergeCell ref="O772:P772"/>
    <mergeCell ref="A770:B770"/>
    <mergeCell ref="C770:J770"/>
    <mergeCell ref="K770:L770"/>
    <mergeCell ref="M770:N770"/>
    <mergeCell ref="O770:P770"/>
    <mergeCell ref="A771:B771"/>
    <mergeCell ref="C771:J771"/>
    <mergeCell ref="K771:L771"/>
    <mergeCell ref="M771:N771"/>
    <mergeCell ref="O771:P771"/>
    <mergeCell ref="A777:B777"/>
    <mergeCell ref="C777:D777"/>
    <mergeCell ref="E777:J777"/>
    <mergeCell ref="K777:L777"/>
    <mergeCell ref="M777:N777"/>
    <mergeCell ref="O777:P777"/>
    <mergeCell ref="A775:B775"/>
    <mergeCell ref="C775:J775"/>
    <mergeCell ref="K775:L775"/>
    <mergeCell ref="M775:N775"/>
    <mergeCell ref="O775:P775"/>
    <mergeCell ref="A776:B776"/>
    <mergeCell ref="C776:J776"/>
    <mergeCell ref="K776:L776"/>
    <mergeCell ref="M776:N776"/>
    <mergeCell ref="O776:P776"/>
    <mergeCell ref="A774:B774"/>
    <mergeCell ref="C774:D774"/>
    <mergeCell ref="E774:J774"/>
    <mergeCell ref="K774:L774"/>
    <mergeCell ref="M774:N774"/>
    <mergeCell ref="O774:P774"/>
    <mergeCell ref="A780:B780"/>
    <mergeCell ref="C780:D780"/>
    <mergeCell ref="E780:J780"/>
    <mergeCell ref="K780:L780"/>
    <mergeCell ref="M780:N780"/>
    <mergeCell ref="O780:P780"/>
    <mergeCell ref="A779:B779"/>
    <mergeCell ref="C779:D779"/>
    <mergeCell ref="E779:J779"/>
    <mergeCell ref="K779:L779"/>
    <mergeCell ref="M779:N779"/>
    <mergeCell ref="O779:P779"/>
    <mergeCell ref="A778:B778"/>
    <mergeCell ref="C778:D778"/>
    <mergeCell ref="E778:J778"/>
    <mergeCell ref="K778:L778"/>
    <mergeCell ref="M778:N778"/>
    <mergeCell ref="O778:P778"/>
    <mergeCell ref="A783:B783"/>
    <mergeCell ref="C783:D783"/>
    <mergeCell ref="E783:J783"/>
    <mergeCell ref="K783:L783"/>
    <mergeCell ref="M783:N783"/>
    <mergeCell ref="O783:P783"/>
    <mergeCell ref="A782:B782"/>
    <mergeCell ref="C782:D782"/>
    <mergeCell ref="E782:J782"/>
    <mergeCell ref="K782:L782"/>
    <mergeCell ref="M782:N782"/>
    <mergeCell ref="O782:P782"/>
    <mergeCell ref="A781:B781"/>
    <mergeCell ref="C781:D781"/>
    <mergeCell ref="E781:J781"/>
    <mergeCell ref="K781:L781"/>
    <mergeCell ref="M781:N781"/>
    <mergeCell ref="O781:P781"/>
    <mergeCell ref="A787:B787"/>
    <mergeCell ref="C787:D787"/>
    <mergeCell ref="E787:J787"/>
    <mergeCell ref="K787:L787"/>
    <mergeCell ref="M787:N787"/>
    <mergeCell ref="O787:P787"/>
    <mergeCell ref="A786:B786"/>
    <mergeCell ref="C786:D786"/>
    <mergeCell ref="E786:J786"/>
    <mergeCell ref="K786:L786"/>
    <mergeCell ref="M786:N786"/>
    <mergeCell ref="O786:P786"/>
    <mergeCell ref="A784:B784"/>
    <mergeCell ref="C784:J784"/>
    <mergeCell ref="K784:L784"/>
    <mergeCell ref="M784:N784"/>
    <mergeCell ref="O784:P784"/>
    <mergeCell ref="A785:B785"/>
    <mergeCell ref="C785:J785"/>
    <mergeCell ref="K785:L785"/>
    <mergeCell ref="M785:N785"/>
    <mergeCell ref="O785:P785"/>
    <mergeCell ref="A790:B790"/>
    <mergeCell ref="C790:J790"/>
    <mergeCell ref="K790:L790"/>
    <mergeCell ref="M790:N790"/>
    <mergeCell ref="O790:P790"/>
    <mergeCell ref="A791:B791"/>
    <mergeCell ref="C791:J791"/>
    <mergeCell ref="K791:L791"/>
    <mergeCell ref="M791:N791"/>
    <mergeCell ref="O791:P791"/>
    <mergeCell ref="A789:B789"/>
    <mergeCell ref="C789:D789"/>
    <mergeCell ref="E789:J789"/>
    <mergeCell ref="K789:L789"/>
    <mergeCell ref="M789:N789"/>
    <mergeCell ref="O789:P789"/>
    <mergeCell ref="A788:B788"/>
    <mergeCell ref="C788:D788"/>
    <mergeCell ref="E788:J788"/>
    <mergeCell ref="K788:L788"/>
    <mergeCell ref="M788:N788"/>
    <mergeCell ref="O788:P788"/>
    <mergeCell ref="A794:B794"/>
    <mergeCell ref="C794:J794"/>
    <mergeCell ref="K794:L794"/>
    <mergeCell ref="M794:N794"/>
    <mergeCell ref="O794:P794"/>
    <mergeCell ref="A795:B795"/>
    <mergeCell ref="C795:D795"/>
    <mergeCell ref="E795:J795"/>
    <mergeCell ref="K795:L795"/>
    <mergeCell ref="M795:N795"/>
    <mergeCell ref="A792:B792"/>
    <mergeCell ref="C792:J792"/>
    <mergeCell ref="K792:L792"/>
    <mergeCell ref="M792:N792"/>
    <mergeCell ref="O792:P792"/>
    <mergeCell ref="A793:B793"/>
    <mergeCell ref="C793:J793"/>
    <mergeCell ref="K793:L793"/>
    <mergeCell ref="M793:N793"/>
    <mergeCell ref="O793:P793"/>
    <mergeCell ref="A798:B798"/>
    <mergeCell ref="C798:J798"/>
    <mergeCell ref="K798:L798"/>
    <mergeCell ref="M798:N798"/>
    <mergeCell ref="O798:P798"/>
    <mergeCell ref="A799:B799"/>
    <mergeCell ref="C799:J799"/>
    <mergeCell ref="K799:L799"/>
    <mergeCell ref="M799:N799"/>
    <mergeCell ref="O799:P799"/>
    <mergeCell ref="A797:B797"/>
    <mergeCell ref="C797:D797"/>
    <mergeCell ref="E797:J797"/>
    <mergeCell ref="K797:L797"/>
    <mergeCell ref="M797:N797"/>
    <mergeCell ref="O797:P797"/>
    <mergeCell ref="O795:P795"/>
    <mergeCell ref="A796:B796"/>
    <mergeCell ref="C796:D796"/>
    <mergeCell ref="E796:J796"/>
    <mergeCell ref="K796:L796"/>
    <mergeCell ref="M796:N796"/>
    <mergeCell ref="O796:P796"/>
    <mergeCell ref="A802:B802"/>
    <mergeCell ref="C802:D802"/>
    <mergeCell ref="E802:J802"/>
    <mergeCell ref="K802:L802"/>
    <mergeCell ref="M802:N802"/>
    <mergeCell ref="O802:P802"/>
    <mergeCell ref="A801:B801"/>
    <mergeCell ref="C801:D801"/>
    <mergeCell ref="E801:J801"/>
    <mergeCell ref="K801:L801"/>
    <mergeCell ref="M801:N801"/>
    <mergeCell ref="O801:P801"/>
    <mergeCell ref="A800:B800"/>
    <mergeCell ref="C800:D800"/>
    <mergeCell ref="E800:J800"/>
    <mergeCell ref="K800:L800"/>
    <mergeCell ref="M800:N800"/>
    <mergeCell ref="O800:P800"/>
    <mergeCell ref="A805:B805"/>
    <mergeCell ref="C805:D805"/>
    <mergeCell ref="E805:J805"/>
    <mergeCell ref="K805:L805"/>
    <mergeCell ref="M805:N805"/>
    <mergeCell ref="O805:P805"/>
    <mergeCell ref="A804:B804"/>
    <mergeCell ref="C804:D804"/>
    <mergeCell ref="E804:J804"/>
    <mergeCell ref="K804:L804"/>
    <mergeCell ref="M804:N804"/>
    <mergeCell ref="O804:P804"/>
    <mergeCell ref="A803:B803"/>
    <mergeCell ref="C803:D803"/>
    <mergeCell ref="E803:J803"/>
    <mergeCell ref="K803:L803"/>
    <mergeCell ref="M803:N803"/>
    <mergeCell ref="O803:P803"/>
    <mergeCell ref="A809:B809"/>
    <mergeCell ref="C809:D809"/>
    <mergeCell ref="E809:J809"/>
    <mergeCell ref="K809:L809"/>
    <mergeCell ref="M809:N809"/>
    <mergeCell ref="O809:P809"/>
    <mergeCell ref="A807:B807"/>
    <mergeCell ref="C807:J807"/>
    <mergeCell ref="K807:L807"/>
    <mergeCell ref="M807:N807"/>
    <mergeCell ref="O807:P807"/>
    <mergeCell ref="A808:B808"/>
    <mergeCell ref="C808:J808"/>
    <mergeCell ref="K808:L808"/>
    <mergeCell ref="M808:N808"/>
    <mergeCell ref="O808:P808"/>
    <mergeCell ref="A806:B806"/>
    <mergeCell ref="C806:D806"/>
    <mergeCell ref="E806:J806"/>
    <mergeCell ref="K806:L806"/>
    <mergeCell ref="M806:N806"/>
    <mergeCell ref="O806:P806"/>
    <mergeCell ref="A812:B812"/>
    <mergeCell ref="C812:D812"/>
    <mergeCell ref="E812:J812"/>
    <mergeCell ref="K812:L812"/>
    <mergeCell ref="M812:N812"/>
    <mergeCell ref="O812:P812"/>
    <mergeCell ref="A811:B811"/>
    <mergeCell ref="C811:D811"/>
    <mergeCell ref="E811:J811"/>
    <mergeCell ref="K811:L811"/>
    <mergeCell ref="M811:N811"/>
    <mergeCell ref="O811:P811"/>
    <mergeCell ref="A810:B810"/>
    <mergeCell ref="C810:D810"/>
    <mergeCell ref="E810:J810"/>
    <mergeCell ref="K810:L810"/>
    <mergeCell ref="M810:N810"/>
    <mergeCell ref="O810:P810"/>
    <mergeCell ref="A815:B815"/>
    <mergeCell ref="C815:D815"/>
    <mergeCell ref="E815:J815"/>
    <mergeCell ref="K815:L815"/>
    <mergeCell ref="M815:N815"/>
    <mergeCell ref="O815:P815"/>
    <mergeCell ref="A814:B814"/>
    <mergeCell ref="C814:D814"/>
    <mergeCell ref="E814:J814"/>
    <mergeCell ref="K814:L814"/>
    <mergeCell ref="M814:N814"/>
    <mergeCell ref="O814:P814"/>
    <mergeCell ref="A813:B813"/>
    <mergeCell ref="C813:D813"/>
    <mergeCell ref="E813:J813"/>
    <mergeCell ref="K813:L813"/>
    <mergeCell ref="M813:N813"/>
    <mergeCell ref="O813:P813"/>
    <mergeCell ref="A818:B818"/>
    <mergeCell ref="C818:D818"/>
    <mergeCell ref="E818:J818"/>
    <mergeCell ref="K818:L818"/>
    <mergeCell ref="M818:N818"/>
    <mergeCell ref="O818:P818"/>
    <mergeCell ref="A817:B817"/>
    <mergeCell ref="C817:D817"/>
    <mergeCell ref="E817:J817"/>
    <mergeCell ref="K817:L817"/>
    <mergeCell ref="M817:N817"/>
    <mergeCell ref="O817:P817"/>
    <mergeCell ref="A816:B816"/>
    <mergeCell ref="C816:D816"/>
    <mergeCell ref="E816:J816"/>
    <mergeCell ref="K816:L816"/>
    <mergeCell ref="M816:N816"/>
    <mergeCell ref="O816:P816"/>
    <mergeCell ref="A821:B821"/>
    <mergeCell ref="C821:D821"/>
    <mergeCell ref="E821:J821"/>
    <mergeCell ref="K821:L821"/>
    <mergeCell ref="M821:N821"/>
    <mergeCell ref="O821:P821"/>
    <mergeCell ref="A820:B820"/>
    <mergeCell ref="C820:D820"/>
    <mergeCell ref="E820:J820"/>
    <mergeCell ref="K820:L820"/>
    <mergeCell ref="M820:N820"/>
    <mergeCell ref="O820:P820"/>
    <mergeCell ref="A819:B819"/>
    <mergeCell ref="C819:D819"/>
    <mergeCell ref="E819:J819"/>
    <mergeCell ref="K819:L819"/>
    <mergeCell ref="M819:N819"/>
    <mergeCell ref="O819:P819"/>
    <mergeCell ref="A824:B824"/>
    <mergeCell ref="C824:D824"/>
    <mergeCell ref="E824:J824"/>
    <mergeCell ref="K824:L824"/>
    <mergeCell ref="M824:N824"/>
    <mergeCell ref="O824:P824"/>
    <mergeCell ref="A823:B823"/>
    <mergeCell ref="C823:D823"/>
    <mergeCell ref="E823:J823"/>
    <mergeCell ref="K823:L823"/>
    <mergeCell ref="M823:N823"/>
    <mergeCell ref="O823:P823"/>
    <mergeCell ref="A822:B822"/>
    <mergeCell ref="C822:D822"/>
    <mergeCell ref="E822:J822"/>
    <mergeCell ref="K822:L822"/>
    <mergeCell ref="M822:N822"/>
    <mergeCell ref="O822:P822"/>
    <mergeCell ref="A828:B828"/>
    <mergeCell ref="C828:D828"/>
    <mergeCell ref="E828:J828"/>
    <mergeCell ref="K828:L828"/>
    <mergeCell ref="M828:N828"/>
    <mergeCell ref="O828:P828"/>
    <mergeCell ref="A827:B827"/>
    <mergeCell ref="C827:D827"/>
    <mergeCell ref="E827:J827"/>
    <mergeCell ref="K827:L827"/>
    <mergeCell ref="M827:N827"/>
    <mergeCell ref="O827:P827"/>
    <mergeCell ref="A825:B825"/>
    <mergeCell ref="C825:J825"/>
    <mergeCell ref="K825:L825"/>
    <mergeCell ref="M825:N825"/>
    <mergeCell ref="O825:P825"/>
    <mergeCell ref="A826:B826"/>
    <mergeCell ref="C826:J826"/>
    <mergeCell ref="K826:L826"/>
    <mergeCell ref="M826:N826"/>
    <mergeCell ref="O826:P826"/>
    <mergeCell ref="A831:B831"/>
    <mergeCell ref="C831:D831"/>
    <mergeCell ref="E831:J831"/>
    <mergeCell ref="K831:L831"/>
    <mergeCell ref="M831:N831"/>
    <mergeCell ref="O831:P831"/>
    <mergeCell ref="A830:B830"/>
    <mergeCell ref="C830:D830"/>
    <mergeCell ref="E830:J830"/>
    <mergeCell ref="K830:L830"/>
    <mergeCell ref="M830:N830"/>
    <mergeCell ref="O830:P830"/>
    <mergeCell ref="A829:B829"/>
    <mergeCell ref="C829:D829"/>
    <mergeCell ref="E829:J829"/>
    <mergeCell ref="K829:L829"/>
    <mergeCell ref="M829:N829"/>
    <mergeCell ref="O829:P829"/>
    <mergeCell ref="A834:B834"/>
    <mergeCell ref="C834:D834"/>
    <mergeCell ref="E834:J834"/>
    <mergeCell ref="K834:L834"/>
    <mergeCell ref="M834:N834"/>
    <mergeCell ref="O834:P834"/>
    <mergeCell ref="A833:B833"/>
    <mergeCell ref="C833:D833"/>
    <mergeCell ref="E833:J833"/>
    <mergeCell ref="K833:L833"/>
    <mergeCell ref="M833:N833"/>
    <mergeCell ref="O833:P833"/>
    <mergeCell ref="A832:B832"/>
    <mergeCell ref="C832:D832"/>
    <mergeCell ref="E832:J832"/>
    <mergeCell ref="K832:L832"/>
    <mergeCell ref="M832:N832"/>
    <mergeCell ref="O832:P832"/>
    <mergeCell ref="A837:B837"/>
    <mergeCell ref="C837:D837"/>
    <mergeCell ref="E837:J837"/>
    <mergeCell ref="K837:L837"/>
    <mergeCell ref="M837:N837"/>
    <mergeCell ref="O837:P837"/>
    <mergeCell ref="A836:B836"/>
    <mergeCell ref="C836:D836"/>
    <mergeCell ref="E836:J836"/>
    <mergeCell ref="K836:L836"/>
    <mergeCell ref="M836:N836"/>
    <mergeCell ref="O836:P836"/>
    <mergeCell ref="A835:B835"/>
    <mergeCell ref="C835:D835"/>
    <mergeCell ref="E835:J835"/>
    <mergeCell ref="K835:L835"/>
    <mergeCell ref="M835:N835"/>
    <mergeCell ref="O835:P835"/>
    <mergeCell ref="A840:B840"/>
    <mergeCell ref="C840:D840"/>
    <mergeCell ref="E840:J840"/>
    <mergeCell ref="K840:L840"/>
    <mergeCell ref="M840:N840"/>
    <mergeCell ref="O840:P840"/>
    <mergeCell ref="A839:B839"/>
    <mergeCell ref="C839:D839"/>
    <mergeCell ref="E839:J839"/>
    <mergeCell ref="K839:L839"/>
    <mergeCell ref="M839:N839"/>
    <mergeCell ref="O839:P839"/>
    <mergeCell ref="A838:B838"/>
    <mergeCell ref="C838:D838"/>
    <mergeCell ref="E838:J838"/>
    <mergeCell ref="K838:L838"/>
    <mergeCell ref="M838:N838"/>
    <mergeCell ref="O838:P838"/>
    <mergeCell ref="A843:B843"/>
    <mergeCell ref="C843:D843"/>
    <mergeCell ref="E843:J843"/>
    <mergeCell ref="K843:L843"/>
    <mergeCell ref="M843:N843"/>
    <mergeCell ref="O843:P843"/>
    <mergeCell ref="A842:B842"/>
    <mergeCell ref="C842:D842"/>
    <mergeCell ref="E842:J842"/>
    <mergeCell ref="K842:L842"/>
    <mergeCell ref="M842:N842"/>
    <mergeCell ref="O842:P842"/>
    <mergeCell ref="A841:B841"/>
    <mergeCell ref="C841:D841"/>
    <mergeCell ref="E841:J841"/>
    <mergeCell ref="K841:L841"/>
    <mergeCell ref="M841:N841"/>
    <mergeCell ref="O841:P841"/>
    <mergeCell ref="A846:B846"/>
    <mergeCell ref="C846:D846"/>
    <mergeCell ref="E846:J846"/>
    <mergeCell ref="K846:L846"/>
    <mergeCell ref="M846:N846"/>
    <mergeCell ref="O846:P846"/>
    <mergeCell ref="A845:B845"/>
    <mergeCell ref="C845:D845"/>
    <mergeCell ref="E845:J845"/>
    <mergeCell ref="K845:L845"/>
    <mergeCell ref="M845:N845"/>
    <mergeCell ref="O845:P845"/>
    <mergeCell ref="A844:B844"/>
    <mergeCell ref="C844:D844"/>
    <mergeCell ref="E844:J844"/>
    <mergeCell ref="K844:L844"/>
    <mergeCell ref="M844:N844"/>
    <mergeCell ref="O844:P844"/>
    <mergeCell ref="A849:B849"/>
    <mergeCell ref="C849:D849"/>
    <mergeCell ref="E849:J849"/>
    <mergeCell ref="K849:L849"/>
    <mergeCell ref="M849:N849"/>
    <mergeCell ref="O849:P849"/>
    <mergeCell ref="A848:B848"/>
    <mergeCell ref="C848:D848"/>
    <mergeCell ref="E848:J848"/>
    <mergeCell ref="K848:L848"/>
    <mergeCell ref="M848:N848"/>
    <mergeCell ref="O848:P848"/>
    <mergeCell ref="A847:B847"/>
    <mergeCell ref="C847:D847"/>
    <mergeCell ref="E847:J847"/>
    <mergeCell ref="K847:L847"/>
    <mergeCell ref="M847:N847"/>
    <mergeCell ref="O847:P847"/>
    <mergeCell ref="A853:B853"/>
    <mergeCell ref="C853:D853"/>
    <mergeCell ref="E853:J853"/>
    <mergeCell ref="K853:L853"/>
    <mergeCell ref="M853:N853"/>
    <mergeCell ref="O853:P853"/>
    <mergeCell ref="A851:B851"/>
    <mergeCell ref="C851:J851"/>
    <mergeCell ref="K851:L851"/>
    <mergeCell ref="M851:N851"/>
    <mergeCell ref="O851:P851"/>
    <mergeCell ref="A852:B852"/>
    <mergeCell ref="C852:J852"/>
    <mergeCell ref="K852:L852"/>
    <mergeCell ref="M852:N852"/>
    <mergeCell ref="O852:P852"/>
    <mergeCell ref="A850:B850"/>
    <mergeCell ref="C850:D850"/>
    <mergeCell ref="E850:J850"/>
    <mergeCell ref="K850:L850"/>
    <mergeCell ref="M850:N850"/>
    <mergeCell ref="O850:P850"/>
    <mergeCell ref="A856:B856"/>
    <mergeCell ref="C856:J856"/>
    <mergeCell ref="K856:L856"/>
    <mergeCell ref="M856:N856"/>
    <mergeCell ref="O856:P856"/>
    <mergeCell ref="A857:B857"/>
    <mergeCell ref="C857:J857"/>
    <mergeCell ref="K857:L857"/>
    <mergeCell ref="M857:N857"/>
    <mergeCell ref="O857:P857"/>
    <mergeCell ref="A855:B855"/>
    <mergeCell ref="C855:D855"/>
    <mergeCell ref="E855:J855"/>
    <mergeCell ref="K855:L855"/>
    <mergeCell ref="M855:N855"/>
    <mergeCell ref="O855:P855"/>
    <mergeCell ref="A854:B854"/>
    <mergeCell ref="C854:D854"/>
    <mergeCell ref="E854:J854"/>
    <mergeCell ref="K854:L854"/>
    <mergeCell ref="M854:N854"/>
    <mergeCell ref="O854:P854"/>
    <mergeCell ref="A860:B860"/>
    <mergeCell ref="C860:D860"/>
    <mergeCell ref="E860:J860"/>
    <mergeCell ref="K860:L860"/>
    <mergeCell ref="M860:N860"/>
    <mergeCell ref="O860:P860"/>
    <mergeCell ref="A859:B859"/>
    <mergeCell ref="C859:D859"/>
    <mergeCell ref="E859:J859"/>
    <mergeCell ref="K859:L859"/>
    <mergeCell ref="M859:N859"/>
    <mergeCell ref="O859:P859"/>
    <mergeCell ref="A858:B858"/>
    <mergeCell ref="C858:D858"/>
    <mergeCell ref="E858:J858"/>
    <mergeCell ref="K858:L858"/>
    <mergeCell ref="M858:N858"/>
    <mergeCell ref="O858:P858"/>
    <mergeCell ref="A864:B864"/>
    <mergeCell ref="C864:D864"/>
    <mergeCell ref="E864:J864"/>
    <mergeCell ref="K864:L864"/>
    <mergeCell ref="M864:N864"/>
    <mergeCell ref="O864:P864"/>
    <mergeCell ref="A862:B862"/>
    <mergeCell ref="C862:J862"/>
    <mergeCell ref="K862:L862"/>
    <mergeCell ref="M862:N862"/>
    <mergeCell ref="O862:P862"/>
    <mergeCell ref="A863:B863"/>
    <mergeCell ref="C863:J863"/>
    <mergeCell ref="K863:L863"/>
    <mergeCell ref="M863:N863"/>
    <mergeCell ref="O863:P863"/>
    <mergeCell ref="A861:B861"/>
    <mergeCell ref="C861:D861"/>
    <mergeCell ref="E861:J861"/>
    <mergeCell ref="K861:L861"/>
    <mergeCell ref="M861:N861"/>
    <mergeCell ref="O861:P861"/>
    <mergeCell ref="A868:B868"/>
    <mergeCell ref="C868:D868"/>
    <mergeCell ref="E868:J868"/>
    <mergeCell ref="K868:L868"/>
    <mergeCell ref="M868:N868"/>
    <mergeCell ref="O868:P868"/>
    <mergeCell ref="A866:B866"/>
    <mergeCell ref="C866:J866"/>
    <mergeCell ref="K866:L866"/>
    <mergeCell ref="M866:N866"/>
    <mergeCell ref="O866:P866"/>
    <mergeCell ref="A867:B867"/>
    <mergeCell ref="C867:J867"/>
    <mergeCell ref="K867:L867"/>
    <mergeCell ref="M867:N867"/>
    <mergeCell ref="O867:P867"/>
    <mergeCell ref="A865:B865"/>
    <mergeCell ref="C865:D865"/>
    <mergeCell ref="E865:J865"/>
    <mergeCell ref="K865:L865"/>
    <mergeCell ref="M865:N865"/>
    <mergeCell ref="O865:P865"/>
    <mergeCell ref="A871:B871"/>
    <mergeCell ref="C871:J871"/>
    <mergeCell ref="K871:L871"/>
    <mergeCell ref="M871:N871"/>
    <mergeCell ref="O871:P871"/>
    <mergeCell ref="A872:B872"/>
    <mergeCell ref="C872:J872"/>
    <mergeCell ref="K872:L872"/>
    <mergeCell ref="M872:N872"/>
    <mergeCell ref="O872:P872"/>
    <mergeCell ref="A870:B870"/>
    <mergeCell ref="C870:D870"/>
    <mergeCell ref="E870:J870"/>
    <mergeCell ref="K870:L870"/>
    <mergeCell ref="M870:N870"/>
    <mergeCell ref="O870:P870"/>
    <mergeCell ref="A869:B869"/>
    <mergeCell ref="C869:D869"/>
    <mergeCell ref="E869:J869"/>
    <mergeCell ref="K869:L869"/>
    <mergeCell ref="M869:N869"/>
    <mergeCell ref="O869:P869"/>
    <mergeCell ref="A875:B875"/>
    <mergeCell ref="C875:D875"/>
    <mergeCell ref="E875:J875"/>
    <mergeCell ref="K875:L875"/>
    <mergeCell ref="M875:N875"/>
    <mergeCell ref="O875:P875"/>
    <mergeCell ref="A874:B874"/>
    <mergeCell ref="C874:D874"/>
    <mergeCell ref="E874:J874"/>
    <mergeCell ref="K874:L874"/>
    <mergeCell ref="M874:N874"/>
    <mergeCell ref="O874:P874"/>
    <mergeCell ref="A873:B873"/>
    <mergeCell ref="C873:D873"/>
    <mergeCell ref="E873:J873"/>
    <mergeCell ref="K873:L873"/>
    <mergeCell ref="M873:N873"/>
    <mergeCell ref="O873:P873"/>
    <mergeCell ref="A878:B878"/>
    <mergeCell ref="C878:J878"/>
    <mergeCell ref="K878:L878"/>
    <mergeCell ref="M878:N878"/>
    <mergeCell ref="O878:P878"/>
    <mergeCell ref="A879:B879"/>
    <mergeCell ref="C879:J879"/>
    <mergeCell ref="K879:L879"/>
    <mergeCell ref="M879:N879"/>
    <mergeCell ref="O879:P879"/>
    <mergeCell ref="A877:B877"/>
    <mergeCell ref="C877:D877"/>
    <mergeCell ref="E877:J877"/>
    <mergeCell ref="K877:L877"/>
    <mergeCell ref="M877:N877"/>
    <mergeCell ref="O877:P877"/>
    <mergeCell ref="A876:B876"/>
    <mergeCell ref="C876:D876"/>
    <mergeCell ref="E876:J876"/>
    <mergeCell ref="K876:L876"/>
    <mergeCell ref="M876:N876"/>
    <mergeCell ref="O876:P876"/>
    <mergeCell ref="A882:B882"/>
    <mergeCell ref="C882:D882"/>
    <mergeCell ref="E882:J882"/>
    <mergeCell ref="K882:L882"/>
    <mergeCell ref="M882:N882"/>
    <mergeCell ref="O882:P882"/>
    <mergeCell ref="A881:B881"/>
    <mergeCell ref="C881:D881"/>
    <mergeCell ref="E881:J881"/>
    <mergeCell ref="K881:L881"/>
    <mergeCell ref="M881:N881"/>
    <mergeCell ref="O881:P881"/>
    <mergeCell ref="A880:B880"/>
    <mergeCell ref="C880:D880"/>
    <mergeCell ref="E880:J880"/>
    <mergeCell ref="K880:L880"/>
    <mergeCell ref="M880:N880"/>
    <mergeCell ref="O880:P880"/>
    <mergeCell ref="A886:B886"/>
    <mergeCell ref="C886:D886"/>
    <mergeCell ref="E886:J886"/>
    <mergeCell ref="K886:L886"/>
    <mergeCell ref="M886:N886"/>
    <mergeCell ref="O886:P886"/>
    <mergeCell ref="A885:B885"/>
    <mergeCell ref="C885:D885"/>
    <mergeCell ref="E885:J885"/>
    <mergeCell ref="K885:L885"/>
    <mergeCell ref="M885:N885"/>
    <mergeCell ref="O885:P885"/>
    <mergeCell ref="A883:B883"/>
    <mergeCell ref="C883:J883"/>
    <mergeCell ref="K883:L883"/>
    <mergeCell ref="M883:N883"/>
    <mergeCell ref="O883:P883"/>
    <mergeCell ref="A884:B884"/>
    <mergeCell ref="C884:J884"/>
    <mergeCell ref="K884:L884"/>
    <mergeCell ref="M884:N884"/>
    <mergeCell ref="O884:P884"/>
    <mergeCell ref="A890:B890"/>
    <mergeCell ref="C890:D890"/>
    <mergeCell ref="E890:J890"/>
    <mergeCell ref="K890:L890"/>
    <mergeCell ref="M890:N890"/>
    <mergeCell ref="O890:P890"/>
    <mergeCell ref="A888:B888"/>
    <mergeCell ref="C888:J888"/>
    <mergeCell ref="K888:L888"/>
    <mergeCell ref="M888:N888"/>
    <mergeCell ref="O888:P888"/>
    <mergeCell ref="A889:B889"/>
    <mergeCell ref="C889:J889"/>
    <mergeCell ref="K889:L889"/>
    <mergeCell ref="M889:N889"/>
    <mergeCell ref="O889:P889"/>
    <mergeCell ref="A887:B887"/>
    <mergeCell ref="C887:D887"/>
    <mergeCell ref="E887:J887"/>
    <mergeCell ref="K887:L887"/>
    <mergeCell ref="M887:N887"/>
    <mergeCell ref="O887:P887"/>
    <mergeCell ref="A893:B893"/>
    <mergeCell ref="C893:D893"/>
    <mergeCell ref="E893:J893"/>
    <mergeCell ref="K893:L893"/>
    <mergeCell ref="M893:N893"/>
    <mergeCell ref="O893:P893"/>
    <mergeCell ref="A892:B892"/>
    <mergeCell ref="C892:D892"/>
    <mergeCell ref="E892:J892"/>
    <mergeCell ref="K892:L892"/>
    <mergeCell ref="M892:N892"/>
    <mergeCell ref="O892:P892"/>
    <mergeCell ref="A891:B891"/>
    <mergeCell ref="C891:D891"/>
    <mergeCell ref="E891:J891"/>
    <mergeCell ref="K891:L891"/>
    <mergeCell ref="M891:N891"/>
    <mergeCell ref="O891:P891"/>
    <mergeCell ref="A897:B897"/>
    <mergeCell ref="C897:D897"/>
    <mergeCell ref="E897:J897"/>
    <mergeCell ref="K897:L897"/>
    <mergeCell ref="M897:N897"/>
    <mergeCell ref="O897:P897"/>
    <mergeCell ref="A895:B895"/>
    <mergeCell ref="C895:J895"/>
    <mergeCell ref="K895:L895"/>
    <mergeCell ref="M895:N895"/>
    <mergeCell ref="O895:P895"/>
    <mergeCell ref="A896:B896"/>
    <mergeCell ref="C896:J896"/>
    <mergeCell ref="K896:L896"/>
    <mergeCell ref="M896:N896"/>
    <mergeCell ref="O896:P896"/>
    <mergeCell ref="A894:B894"/>
    <mergeCell ref="C894:D894"/>
    <mergeCell ref="E894:J894"/>
    <mergeCell ref="K894:L894"/>
    <mergeCell ref="M894:N894"/>
    <mergeCell ref="O894:P894"/>
    <mergeCell ref="A900:B900"/>
    <mergeCell ref="C900:J900"/>
    <mergeCell ref="K900:L900"/>
    <mergeCell ref="M900:N900"/>
    <mergeCell ref="O900:P900"/>
    <mergeCell ref="A901:B901"/>
    <mergeCell ref="C901:J901"/>
    <mergeCell ref="K901:L901"/>
    <mergeCell ref="M901:N901"/>
    <mergeCell ref="O901:P901"/>
    <mergeCell ref="A899:B899"/>
    <mergeCell ref="C899:D899"/>
    <mergeCell ref="E899:J899"/>
    <mergeCell ref="K899:L899"/>
    <mergeCell ref="M899:N899"/>
    <mergeCell ref="O899:P899"/>
    <mergeCell ref="A898:B898"/>
    <mergeCell ref="C898:D898"/>
    <mergeCell ref="E898:J898"/>
    <mergeCell ref="K898:L898"/>
    <mergeCell ref="M898:N898"/>
    <mergeCell ref="O898:P898"/>
    <mergeCell ref="A904:B904"/>
    <mergeCell ref="C904:D904"/>
    <mergeCell ref="E904:J904"/>
    <mergeCell ref="K904:L904"/>
    <mergeCell ref="M904:N904"/>
    <mergeCell ref="O904:P904"/>
    <mergeCell ref="A903:B903"/>
    <mergeCell ref="C903:D903"/>
    <mergeCell ref="E903:J903"/>
    <mergeCell ref="K903:L903"/>
    <mergeCell ref="M903:N903"/>
    <mergeCell ref="O903:P903"/>
    <mergeCell ref="A902:B902"/>
    <mergeCell ref="C902:D902"/>
    <mergeCell ref="E902:J902"/>
    <mergeCell ref="K902:L902"/>
    <mergeCell ref="M902:N902"/>
    <mergeCell ref="O902:P902"/>
    <mergeCell ref="A908:B908"/>
    <mergeCell ref="C908:D908"/>
    <mergeCell ref="E908:J908"/>
    <mergeCell ref="K908:L908"/>
    <mergeCell ref="M908:N908"/>
    <mergeCell ref="O908:P908"/>
    <mergeCell ref="A907:B907"/>
    <mergeCell ref="C907:D907"/>
    <mergeCell ref="E907:J907"/>
    <mergeCell ref="K907:L907"/>
    <mergeCell ref="M907:N907"/>
    <mergeCell ref="O907:P907"/>
    <mergeCell ref="A905:B905"/>
    <mergeCell ref="C905:J905"/>
    <mergeCell ref="K905:L905"/>
    <mergeCell ref="M905:N905"/>
    <mergeCell ref="O905:P905"/>
    <mergeCell ref="A906:B906"/>
    <mergeCell ref="C906:J906"/>
    <mergeCell ref="K906:L906"/>
    <mergeCell ref="M906:N906"/>
    <mergeCell ref="O906:P906"/>
    <mergeCell ref="A911:B911"/>
    <mergeCell ref="C911:D911"/>
    <mergeCell ref="E911:J911"/>
    <mergeCell ref="K911:L911"/>
    <mergeCell ref="M911:N911"/>
    <mergeCell ref="O911:P911"/>
    <mergeCell ref="A910:B910"/>
    <mergeCell ref="C910:D910"/>
    <mergeCell ref="E910:J910"/>
    <mergeCell ref="K910:L910"/>
    <mergeCell ref="M910:N910"/>
    <mergeCell ref="O910:P910"/>
    <mergeCell ref="A909:B909"/>
    <mergeCell ref="C909:D909"/>
    <mergeCell ref="E909:J909"/>
    <mergeCell ref="K909:L909"/>
    <mergeCell ref="M909:N909"/>
    <mergeCell ref="O909:P909"/>
    <mergeCell ref="A915:B915"/>
    <mergeCell ref="C915:D915"/>
    <mergeCell ref="E915:J915"/>
    <mergeCell ref="K915:L915"/>
    <mergeCell ref="M915:N915"/>
    <mergeCell ref="O915:P915"/>
    <mergeCell ref="A913:B913"/>
    <mergeCell ref="C913:J913"/>
    <mergeCell ref="K913:L913"/>
    <mergeCell ref="M913:N913"/>
    <mergeCell ref="O913:P913"/>
    <mergeCell ref="A914:B914"/>
    <mergeCell ref="C914:J914"/>
    <mergeCell ref="K914:L914"/>
    <mergeCell ref="M914:N914"/>
    <mergeCell ref="O914:P914"/>
    <mergeCell ref="A912:B912"/>
    <mergeCell ref="C912:D912"/>
    <mergeCell ref="E912:J912"/>
    <mergeCell ref="K912:L912"/>
    <mergeCell ref="M912:N912"/>
    <mergeCell ref="O912:P912"/>
    <mergeCell ref="A918:B918"/>
    <mergeCell ref="C918:J918"/>
    <mergeCell ref="K918:L918"/>
    <mergeCell ref="M918:N918"/>
    <mergeCell ref="O918:P918"/>
    <mergeCell ref="A919:B919"/>
    <mergeCell ref="C919:J919"/>
    <mergeCell ref="K919:L919"/>
    <mergeCell ref="M919:N919"/>
    <mergeCell ref="O919:P919"/>
    <mergeCell ref="A917:B917"/>
    <mergeCell ref="C917:D917"/>
    <mergeCell ref="E917:J917"/>
    <mergeCell ref="K917:L917"/>
    <mergeCell ref="M917:N917"/>
    <mergeCell ref="O917:P917"/>
    <mergeCell ref="A916:B916"/>
    <mergeCell ref="C916:D916"/>
    <mergeCell ref="E916:J916"/>
    <mergeCell ref="K916:L916"/>
    <mergeCell ref="M916:N916"/>
    <mergeCell ref="O916:P916"/>
    <mergeCell ref="A922:B922"/>
    <mergeCell ref="C922:J922"/>
    <mergeCell ref="K922:L922"/>
    <mergeCell ref="M922:N922"/>
    <mergeCell ref="O922:P922"/>
    <mergeCell ref="A923:B923"/>
    <mergeCell ref="C923:J923"/>
    <mergeCell ref="K923:L923"/>
    <mergeCell ref="M923:N923"/>
    <mergeCell ref="O923:P923"/>
    <mergeCell ref="A921:B921"/>
    <mergeCell ref="C921:D921"/>
    <mergeCell ref="E921:J921"/>
    <mergeCell ref="K921:L921"/>
    <mergeCell ref="M921:N921"/>
    <mergeCell ref="O921:P921"/>
    <mergeCell ref="A920:B920"/>
    <mergeCell ref="C920:D920"/>
    <mergeCell ref="E920:J920"/>
    <mergeCell ref="K920:L920"/>
    <mergeCell ref="M920:N920"/>
    <mergeCell ref="O920:P920"/>
    <mergeCell ref="A926:B926"/>
    <mergeCell ref="C926:J926"/>
    <mergeCell ref="K926:L926"/>
    <mergeCell ref="M926:N926"/>
    <mergeCell ref="O926:P926"/>
    <mergeCell ref="A927:B927"/>
    <mergeCell ref="C927:J927"/>
    <mergeCell ref="K927:L927"/>
    <mergeCell ref="M927:N927"/>
    <mergeCell ref="O927:P927"/>
    <mergeCell ref="A924:B924"/>
    <mergeCell ref="C924:J924"/>
    <mergeCell ref="K924:L924"/>
    <mergeCell ref="M924:N924"/>
    <mergeCell ref="O924:P924"/>
    <mergeCell ref="A925:B925"/>
    <mergeCell ref="C925:J925"/>
    <mergeCell ref="K925:L925"/>
    <mergeCell ref="M925:N925"/>
    <mergeCell ref="O925:P925"/>
    <mergeCell ref="A931:B931"/>
    <mergeCell ref="C931:D931"/>
    <mergeCell ref="E931:J931"/>
    <mergeCell ref="K931:L931"/>
    <mergeCell ref="M931:N931"/>
    <mergeCell ref="O931:P931"/>
    <mergeCell ref="O929:P929"/>
    <mergeCell ref="A930:B930"/>
    <mergeCell ref="C930:D930"/>
    <mergeCell ref="E930:J930"/>
    <mergeCell ref="K930:L930"/>
    <mergeCell ref="M930:N930"/>
    <mergeCell ref="O930:P930"/>
    <mergeCell ref="A928:B928"/>
    <mergeCell ref="C928:J928"/>
    <mergeCell ref="K928:L928"/>
    <mergeCell ref="M928:N928"/>
    <mergeCell ref="O928:P928"/>
    <mergeCell ref="A929:B929"/>
    <mergeCell ref="C929:D929"/>
    <mergeCell ref="E929:J929"/>
    <mergeCell ref="K929:L929"/>
    <mergeCell ref="M929:N929"/>
    <mergeCell ref="A935:B935"/>
    <mergeCell ref="C935:D935"/>
    <mergeCell ref="E935:J935"/>
    <mergeCell ref="K935:L935"/>
    <mergeCell ref="M935:N935"/>
    <mergeCell ref="O935:P935"/>
    <mergeCell ref="A934:B934"/>
    <mergeCell ref="C934:D934"/>
    <mergeCell ref="E934:J934"/>
    <mergeCell ref="K934:L934"/>
    <mergeCell ref="M934:N934"/>
    <mergeCell ref="O934:P934"/>
    <mergeCell ref="A932:B932"/>
    <mergeCell ref="C932:J932"/>
    <mergeCell ref="K932:L932"/>
    <mergeCell ref="M932:N932"/>
    <mergeCell ref="O932:P932"/>
    <mergeCell ref="A933:B933"/>
    <mergeCell ref="C933:J933"/>
    <mergeCell ref="K933:L933"/>
    <mergeCell ref="M933:N933"/>
    <mergeCell ref="O933:P933"/>
    <mergeCell ref="A938:B938"/>
    <mergeCell ref="C938:D938"/>
    <mergeCell ref="E938:J938"/>
    <mergeCell ref="K938:L938"/>
    <mergeCell ref="M938:N938"/>
    <mergeCell ref="O938:P938"/>
    <mergeCell ref="A937:B937"/>
    <mergeCell ref="C937:D937"/>
    <mergeCell ref="E937:J937"/>
    <mergeCell ref="K937:L937"/>
    <mergeCell ref="M937:N937"/>
    <mergeCell ref="O937:P937"/>
    <mergeCell ref="A936:B936"/>
    <mergeCell ref="C936:D936"/>
    <mergeCell ref="E936:J936"/>
    <mergeCell ref="K936:L936"/>
    <mergeCell ref="M936:N936"/>
    <mergeCell ref="O936:P936"/>
    <mergeCell ref="A942:B942"/>
    <mergeCell ref="C942:D942"/>
    <mergeCell ref="E942:J942"/>
    <mergeCell ref="K942:L942"/>
    <mergeCell ref="M942:N942"/>
    <mergeCell ref="O942:P942"/>
    <mergeCell ref="A940:B940"/>
    <mergeCell ref="C940:J940"/>
    <mergeCell ref="K940:L940"/>
    <mergeCell ref="M940:N940"/>
    <mergeCell ref="O940:P940"/>
    <mergeCell ref="A941:B941"/>
    <mergeCell ref="C941:J941"/>
    <mergeCell ref="K941:L941"/>
    <mergeCell ref="M941:N941"/>
    <mergeCell ref="O941:P941"/>
    <mergeCell ref="A939:B939"/>
    <mergeCell ref="C939:D939"/>
    <mergeCell ref="E939:J939"/>
    <mergeCell ref="K939:L939"/>
    <mergeCell ref="M939:N939"/>
    <mergeCell ref="O939:P939"/>
    <mergeCell ref="A945:B945"/>
    <mergeCell ref="C945:D945"/>
    <mergeCell ref="E945:J945"/>
    <mergeCell ref="K945:L945"/>
    <mergeCell ref="M945:N945"/>
    <mergeCell ref="O945:P945"/>
    <mergeCell ref="A944:B944"/>
    <mergeCell ref="C944:D944"/>
    <mergeCell ref="E944:J944"/>
    <mergeCell ref="K944:L944"/>
    <mergeCell ref="M944:N944"/>
    <mergeCell ref="O944:P944"/>
    <mergeCell ref="A943:B943"/>
    <mergeCell ref="C943:D943"/>
    <mergeCell ref="E943:J943"/>
    <mergeCell ref="K943:L943"/>
    <mergeCell ref="M943:N943"/>
    <mergeCell ref="O943:P943"/>
    <mergeCell ref="A948:B948"/>
    <mergeCell ref="C948:J948"/>
    <mergeCell ref="K948:L948"/>
    <mergeCell ref="M948:N948"/>
    <mergeCell ref="O948:P948"/>
    <mergeCell ref="A949:B949"/>
    <mergeCell ref="C949:J949"/>
    <mergeCell ref="K949:L949"/>
    <mergeCell ref="M949:N949"/>
    <mergeCell ref="O949:P949"/>
    <mergeCell ref="A947:B947"/>
    <mergeCell ref="C947:D947"/>
    <mergeCell ref="E947:J947"/>
    <mergeCell ref="K947:L947"/>
    <mergeCell ref="M947:N947"/>
    <mergeCell ref="O947:P947"/>
    <mergeCell ref="A946:B946"/>
    <mergeCell ref="C946:D946"/>
    <mergeCell ref="E946:J946"/>
    <mergeCell ref="K946:L946"/>
    <mergeCell ref="M946:N946"/>
    <mergeCell ref="O946:P946"/>
    <mergeCell ref="A952:B952"/>
    <mergeCell ref="C952:D952"/>
    <mergeCell ref="E952:J952"/>
    <mergeCell ref="K952:L952"/>
    <mergeCell ref="M952:N952"/>
    <mergeCell ref="O952:P952"/>
    <mergeCell ref="A951:B951"/>
    <mergeCell ref="C951:D951"/>
    <mergeCell ref="E951:J951"/>
    <mergeCell ref="K951:L951"/>
    <mergeCell ref="M951:N951"/>
    <mergeCell ref="O951:P951"/>
    <mergeCell ref="A950:B950"/>
    <mergeCell ref="C950:D950"/>
    <mergeCell ref="E950:J950"/>
    <mergeCell ref="K950:L950"/>
    <mergeCell ref="M950:N950"/>
    <mergeCell ref="O950:P950"/>
    <mergeCell ref="A956:B956"/>
    <mergeCell ref="C956:D956"/>
    <mergeCell ref="E956:J956"/>
    <mergeCell ref="K956:L956"/>
    <mergeCell ref="M956:N956"/>
    <mergeCell ref="O956:P956"/>
    <mergeCell ref="A955:B955"/>
    <mergeCell ref="C955:D955"/>
    <mergeCell ref="E955:J955"/>
    <mergeCell ref="K955:L955"/>
    <mergeCell ref="M955:N955"/>
    <mergeCell ref="O955:P955"/>
    <mergeCell ref="A953:B953"/>
    <mergeCell ref="C953:J953"/>
    <mergeCell ref="K953:L953"/>
    <mergeCell ref="M953:N953"/>
    <mergeCell ref="O953:P953"/>
    <mergeCell ref="A954:B954"/>
    <mergeCell ref="C954:J954"/>
    <mergeCell ref="K954:L954"/>
    <mergeCell ref="M954:N954"/>
    <mergeCell ref="O954:P954"/>
    <mergeCell ref="A960:B960"/>
    <mergeCell ref="C960:D960"/>
    <mergeCell ref="E960:J960"/>
    <mergeCell ref="K960:L960"/>
    <mergeCell ref="M960:N960"/>
    <mergeCell ref="O960:P960"/>
    <mergeCell ref="A958:B958"/>
    <mergeCell ref="C958:J958"/>
    <mergeCell ref="K958:L958"/>
    <mergeCell ref="M958:N958"/>
    <mergeCell ref="O958:P958"/>
    <mergeCell ref="A959:B959"/>
    <mergeCell ref="C959:J959"/>
    <mergeCell ref="K959:L959"/>
    <mergeCell ref="M959:N959"/>
    <mergeCell ref="O959:P959"/>
    <mergeCell ref="A957:B957"/>
    <mergeCell ref="C957:D957"/>
    <mergeCell ref="E957:J957"/>
    <mergeCell ref="K957:L957"/>
    <mergeCell ref="M957:N957"/>
    <mergeCell ref="O957:P957"/>
    <mergeCell ref="A963:B963"/>
    <mergeCell ref="C963:D963"/>
    <mergeCell ref="E963:J963"/>
    <mergeCell ref="K963:L963"/>
    <mergeCell ref="M963:N963"/>
    <mergeCell ref="O963:P963"/>
    <mergeCell ref="A962:B962"/>
    <mergeCell ref="C962:D962"/>
    <mergeCell ref="E962:J962"/>
    <mergeCell ref="K962:L962"/>
    <mergeCell ref="M962:N962"/>
    <mergeCell ref="O962:P962"/>
    <mergeCell ref="A961:B961"/>
    <mergeCell ref="C961:D961"/>
    <mergeCell ref="E961:J961"/>
    <mergeCell ref="K961:L961"/>
    <mergeCell ref="M961:N961"/>
    <mergeCell ref="O961:P961"/>
    <mergeCell ref="A967:B967"/>
    <mergeCell ref="C967:D967"/>
    <mergeCell ref="E967:J967"/>
    <mergeCell ref="K967:L967"/>
    <mergeCell ref="M967:N967"/>
    <mergeCell ref="O967:P967"/>
    <mergeCell ref="A965:B965"/>
    <mergeCell ref="C965:J965"/>
    <mergeCell ref="K965:L965"/>
    <mergeCell ref="M965:N965"/>
    <mergeCell ref="O965:P965"/>
    <mergeCell ref="A966:B966"/>
    <mergeCell ref="C966:J966"/>
    <mergeCell ref="K966:L966"/>
    <mergeCell ref="M966:N966"/>
    <mergeCell ref="O966:P966"/>
    <mergeCell ref="A964:B964"/>
    <mergeCell ref="C964:D964"/>
    <mergeCell ref="E964:J964"/>
    <mergeCell ref="K964:L964"/>
    <mergeCell ref="M964:N964"/>
    <mergeCell ref="O964:P964"/>
    <mergeCell ref="A970:B970"/>
    <mergeCell ref="C970:D970"/>
    <mergeCell ref="E970:J970"/>
    <mergeCell ref="K970:L970"/>
    <mergeCell ref="M970:N970"/>
    <mergeCell ref="O970:P970"/>
    <mergeCell ref="A969:B969"/>
    <mergeCell ref="C969:D969"/>
    <mergeCell ref="E969:J969"/>
    <mergeCell ref="K969:L969"/>
    <mergeCell ref="M969:N969"/>
    <mergeCell ref="O969:P969"/>
    <mergeCell ref="A968:B968"/>
    <mergeCell ref="C968:D968"/>
    <mergeCell ref="E968:J968"/>
    <mergeCell ref="K968:L968"/>
    <mergeCell ref="M968:N968"/>
    <mergeCell ref="O968:P968"/>
    <mergeCell ref="A973:B973"/>
    <mergeCell ref="C973:D973"/>
    <mergeCell ref="E973:J973"/>
    <mergeCell ref="K973:L973"/>
    <mergeCell ref="M973:N973"/>
    <mergeCell ref="O973:P973"/>
    <mergeCell ref="A972:B972"/>
    <mergeCell ref="C972:D972"/>
    <mergeCell ref="E972:J972"/>
    <mergeCell ref="K972:L972"/>
    <mergeCell ref="M972:N972"/>
    <mergeCell ref="O972:P972"/>
    <mergeCell ref="A971:B971"/>
    <mergeCell ref="C971:D971"/>
    <mergeCell ref="E971:J971"/>
    <mergeCell ref="K971:L971"/>
    <mergeCell ref="M971:N971"/>
    <mergeCell ref="O971:P971"/>
    <mergeCell ref="A977:B977"/>
    <mergeCell ref="C977:D977"/>
    <mergeCell ref="E977:J977"/>
    <mergeCell ref="K977:L977"/>
    <mergeCell ref="M977:N977"/>
    <mergeCell ref="O977:P977"/>
    <mergeCell ref="A976:B976"/>
    <mergeCell ref="C976:D976"/>
    <mergeCell ref="E976:J976"/>
    <mergeCell ref="K976:L976"/>
    <mergeCell ref="M976:N976"/>
    <mergeCell ref="O976:P976"/>
    <mergeCell ref="A974:B974"/>
    <mergeCell ref="C974:J974"/>
    <mergeCell ref="K974:L974"/>
    <mergeCell ref="M974:N974"/>
    <mergeCell ref="O974:P974"/>
    <mergeCell ref="A975:B975"/>
    <mergeCell ref="C975:J975"/>
    <mergeCell ref="K975:L975"/>
    <mergeCell ref="M975:N975"/>
    <mergeCell ref="O975:P975"/>
    <mergeCell ref="A980:B980"/>
    <mergeCell ref="C980:D980"/>
    <mergeCell ref="E980:J980"/>
    <mergeCell ref="K980:L980"/>
    <mergeCell ref="M980:N980"/>
    <mergeCell ref="O980:P980"/>
    <mergeCell ref="A979:B979"/>
    <mergeCell ref="C979:D979"/>
    <mergeCell ref="E979:J979"/>
    <mergeCell ref="K979:L979"/>
    <mergeCell ref="M979:N979"/>
    <mergeCell ref="O979:P979"/>
    <mergeCell ref="A978:B978"/>
    <mergeCell ref="C978:D978"/>
    <mergeCell ref="E978:J978"/>
    <mergeCell ref="K978:L978"/>
    <mergeCell ref="M978:N978"/>
    <mergeCell ref="O978:P978"/>
    <mergeCell ref="A983:B983"/>
    <mergeCell ref="C983:D983"/>
    <mergeCell ref="E983:J983"/>
    <mergeCell ref="K983:L983"/>
    <mergeCell ref="M983:N983"/>
    <mergeCell ref="O983:P983"/>
    <mergeCell ref="A982:B982"/>
    <mergeCell ref="C982:D982"/>
    <mergeCell ref="E982:J982"/>
    <mergeCell ref="K982:L982"/>
    <mergeCell ref="M982:N982"/>
    <mergeCell ref="O982:P982"/>
    <mergeCell ref="A981:B981"/>
    <mergeCell ref="C981:D981"/>
    <mergeCell ref="E981:J981"/>
    <mergeCell ref="K981:L981"/>
    <mergeCell ref="M981:N981"/>
    <mergeCell ref="O981:P981"/>
    <mergeCell ref="A986:B986"/>
    <mergeCell ref="C986:D986"/>
    <mergeCell ref="E986:J986"/>
    <mergeCell ref="K986:L986"/>
    <mergeCell ref="M986:N986"/>
    <mergeCell ref="O986:P986"/>
    <mergeCell ref="A985:B985"/>
    <mergeCell ref="C985:D985"/>
    <mergeCell ref="E985:J985"/>
    <mergeCell ref="K985:L985"/>
    <mergeCell ref="M985:N985"/>
    <mergeCell ref="O985:P985"/>
    <mergeCell ref="A984:B984"/>
    <mergeCell ref="C984:D984"/>
    <mergeCell ref="E984:J984"/>
    <mergeCell ref="K984:L984"/>
    <mergeCell ref="M984:N984"/>
    <mergeCell ref="O984:P984"/>
    <mergeCell ref="A989:B989"/>
    <mergeCell ref="C989:D989"/>
    <mergeCell ref="E989:J989"/>
    <mergeCell ref="K989:L989"/>
    <mergeCell ref="M989:N989"/>
    <mergeCell ref="O989:P989"/>
    <mergeCell ref="A988:B988"/>
    <mergeCell ref="C988:D988"/>
    <mergeCell ref="E988:J988"/>
    <mergeCell ref="K988:L988"/>
    <mergeCell ref="M988:N988"/>
    <mergeCell ref="O988:P988"/>
    <mergeCell ref="A987:B987"/>
    <mergeCell ref="C987:D987"/>
    <mergeCell ref="E987:J987"/>
    <mergeCell ref="K987:L987"/>
    <mergeCell ref="M987:N987"/>
    <mergeCell ref="O987:P987"/>
    <mergeCell ref="A992:B992"/>
    <mergeCell ref="C992:D992"/>
    <mergeCell ref="E992:J992"/>
    <mergeCell ref="K992:L992"/>
    <mergeCell ref="M992:N992"/>
    <mergeCell ref="O992:P992"/>
    <mergeCell ref="A991:B991"/>
    <mergeCell ref="C991:D991"/>
    <mergeCell ref="E991:J991"/>
    <mergeCell ref="K991:L991"/>
    <mergeCell ref="M991:N991"/>
    <mergeCell ref="O991:P991"/>
    <mergeCell ref="A990:B990"/>
    <mergeCell ref="C990:D990"/>
    <mergeCell ref="E990:J990"/>
    <mergeCell ref="K990:L990"/>
    <mergeCell ref="M990:N990"/>
    <mergeCell ref="O990:P990"/>
    <mergeCell ref="A995:B995"/>
    <mergeCell ref="C995:D995"/>
    <mergeCell ref="E995:J995"/>
    <mergeCell ref="K995:L995"/>
    <mergeCell ref="M995:N995"/>
    <mergeCell ref="O995:P995"/>
    <mergeCell ref="A994:B994"/>
    <mergeCell ref="C994:D994"/>
    <mergeCell ref="E994:J994"/>
    <mergeCell ref="K994:L994"/>
    <mergeCell ref="M994:N994"/>
    <mergeCell ref="O994:P994"/>
    <mergeCell ref="A993:B993"/>
    <mergeCell ref="C993:D993"/>
    <mergeCell ref="E993:J993"/>
    <mergeCell ref="K993:L993"/>
    <mergeCell ref="M993:N993"/>
    <mergeCell ref="O993:P993"/>
    <mergeCell ref="A998:B998"/>
    <mergeCell ref="C998:D998"/>
    <mergeCell ref="E998:J998"/>
    <mergeCell ref="K998:L998"/>
    <mergeCell ref="M998:N998"/>
    <mergeCell ref="O998:P998"/>
    <mergeCell ref="A997:B997"/>
    <mergeCell ref="C997:D997"/>
    <mergeCell ref="E997:J997"/>
    <mergeCell ref="K997:L997"/>
    <mergeCell ref="M997:N997"/>
    <mergeCell ref="O997:P997"/>
    <mergeCell ref="A996:B996"/>
    <mergeCell ref="C996:D996"/>
    <mergeCell ref="E996:J996"/>
    <mergeCell ref="K996:L996"/>
    <mergeCell ref="M996:N996"/>
    <mergeCell ref="O996:P996"/>
    <mergeCell ref="A1001:B1001"/>
    <mergeCell ref="C1001:D1001"/>
    <mergeCell ref="E1001:J1001"/>
    <mergeCell ref="K1001:L1001"/>
    <mergeCell ref="M1001:N1001"/>
    <mergeCell ref="O1001:P1001"/>
    <mergeCell ref="A1000:B1000"/>
    <mergeCell ref="C1000:D1000"/>
    <mergeCell ref="E1000:J1000"/>
    <mergeCell ref="K1000:L1000"/>
    <mergeCell ref="M1000:N1000"/>
    <mergeCell ref="O1000:P1000"/>
    <mergeCell ref="A999:B999"/>
    <mergeCell ref="C999:D999"/>
    <mergeCell ref="E999:J999"/>
    <mergeCell ref="K999:L999"/>
    <mergeCell ref="M999:N999"/>
    <mergeCell ref="O999:P999"/>
    <mergeCell ref="A1004:B1004"/>
    <mergeCell ref="C1004:D1004"/>
    <mergeCell ref="E1004:J1004"/>
    <mergeCell ref="K1004:L1004"/>
    <mergeCell ref="M1004:N1004"/>
    <mergeCell ref="O1004:P1004"/>
    <mergeCell ref="A1003:B1003"/>
    <mergeCell ref="C1003:D1003"/>
    <mergeCell ref="E1003:J1003"/>
    <mergeCell ref="K1003:L1003"/>
    <mergeCell ref="M1003:N1003"/>
    <mergeCell ref="O1003:P1003"/>
    <mergeCell ref="A1002:B1002"/>
    <mergeCell ref="C1002:D1002"/>
    <mergeCell ref="E1002:J1002"/>
    <mergeCell ref="K1002:L1002"/>
    <mergeCell ref="M1002:N1002"/>
    <mergeCell ref="O1002:P1002"/>
    <mergeCell ref="A1007:B1007"/>
    <mergeCell ref="C1007:D1007"/>
    <mergeCell ref="E1007:J1007"/>
    <mergeCell ref="K1007:L1007"/>
    <mergeCell ref="M1007:N1007"/>
    <mergeCell ref="O1007:P1007"/>
    <mergeCell ref="A1006:B1006"/>
    <mergeCell ref="C1006:D1006"/>
    <mergeCell ref="E1006:J1006"/>
    <mergeCell ref="K1006:L1006"/>
    <mergeCell ref="M1006:N1006"/>
    <mergeCell ref="O1006:P1006"/>
    <mergeCell ref="A1005:B1005"/>
    <mergeCell ref="C1005:D1005"/>
    <mergeCell ref="E1005:J1005"/>
    <mergeCell ref="K1005:L1005"/>
    <mergeCell ref="M1005:N1005"/>
    <mergeCell ref="O1005:P1005"/>
    <mergeCell ref="A1010:B1010"/>
    <mergeCell ref="C1010:D1010"/>
    <mergeCell ref="E1010:J1010"/>
    <mergeCell ref="K1010:L1010"/>
    <mergeCell ref="M1010:N1010"/>
    <mergeCell ref="O1010:P1010"/>
    <mergeCell ref="A1009:B1009"/>
    <mergeCell ref="C1009:D1009"/>
    <mergeCell ref="E1009:J1009"/>
    <mergeCell ref="K1009:L1009"/>
    <mergeCell ref="M1009:N1009"/>
    <mergeCell ref="O1009:P1009"/>
    <mergeCell ref="A1008:B1008"/>
    <mergeCell ref="C1008:D1008"/>
    <mergeCell ref="E1008:J1008"/>
    <mergeCell ref="K1008:L1008"/>
    <mergeCell ref="M1008:N1008"/>
    <mergeCell ref="O1008:P1008"/>
    <mergeCell ref="A1013:B1013"/>
    <mergeCell ref="C1013:D1013"/>
    <mergeCell ref="E1013:J1013"/>
    <mergeCell ref="K1013:L1013"/>
    <mergeCell ref="M1013:N1013"/>
    <mergeCell ref="O1013:P1013"/>
    <mergeCell ref="A1012:B1012"/>
    <mergeCell ref="C1012:D1012"/>
    <mergeCell ref="E1012:J1012"/>
    <mergeCell ref="K1012:L1012"/>
    <mergeCell ref="M1012:N1012"/>
    <mergeCell ref="O1012:P1012"/>
    <mergeCell ref="A1011:B1011"/>
    <mergeCell ref="C1011:D1011"/>
    <mergeCell ref="E1011:J1011"/>
    <mergeCell ref="K1011:L1011"/>
    <mergeCell ref="M1011:N1011"/>
    <mergeCell ref="O1011:P1011"/>
    <mergeCell ref="A1017:B1017"/>
    <mergeCell ref="C1017:D1017"/>
    <mergeCell ref="E1017:J1017"/>
    <mergeCell ref="K1017:L1017"/>
    <mergeCell ref="M1017:N1017"/>
    <mergeCell ref="O1017:P1017"/>
    <mergeCell ref="A1015:B1015"/>
    <mergeCell ref="C1015:J1015"/>
    <mergeCell ref="K1015:L1015"/>
    <mergeCell ref="M1015:N1015"/>
    <mergeCell ref="O1015:P1015"/>
    <mergeCell ref="A1016:B1016"/>
    <mergeCell ref="C1016:J1016"/>
    <mergeCell ref="K1016:L1016"/>
    <mergeCell ref="M1016:N1016"/>
    <mergeCell ref="O1016:P1016"/>
    <mergeCell ref="A1014:B1014"/>
    <mergeCell ref="C1014:D1014"/>
    <mergeCell ref="E1014:J1014"/>
    <mergeCell ref="K1014:L1014"/>
    <mergeCell ref="M1014:N1014"/>
    <mergeCell ref="O1014:P1014"/>
    <mergeCell ref="A1020:B1020"/>
    <mergeCell ref="C1020:D1020"/>
    <mergeCell ref="E1020:J1020"/>
    <mergeCell ref="K1020:L1020"/>
    <mergeCell ref="M1020:N1020"/>
    <mergeCell ref="O1020:P1020"/>
    <mergeCell ref="A1019:B1019"/>
    <mergeCell ref="C1019:D1019"/>
    <mergeCell ref="E1019:J1019"/>
    <mergeCell ref="K1019:L1019"/>
    <mergeCell ref="M1019:N1019"/>
    <mergeCell ref="O1019:P1019"/>
    <mergeCell ref="A1018:B1018"/>
    <mergeCell ref="C1018:D1018"/>
    <mergeCell ref="E1018:J1018"/>
    <mergeCell ref="K1018:L1018"/>
    <mergeCell ref="M1018:N1018"/>
    <mergeCell ref="O1018:P1018"/>
    <mergeCell ref="A1023:B1023"/>
    <mergeCell ref="C1023:J1023"/>
    <mergeCell ref="K1023:L1023"/>
    <mergeCell ref="M1023:N1023"/>
    <mergeCell ref="O1023:P1023"/>
    <mergeCell ref="A1024:B1024"/>
    <mergeCell ref="C1024:J1024"/>
    <mergeCell ref="K1024:L1024"/>
    <mergeCell ref="M1024:N1024"/>
    <mergeCell ref="O1024:P1024"/>
    <mergeCell ref="A1022:B1022"/>
    <mergeCell ref="C1022:D1022"/>
    <mergeCell ref="E1022:J1022"/>
    <mergeCell ref="K1022:L1022"/>
    <mergeCell ref="M1022:N1022"/>
    <mergeCell ref="O1022:P1022"/>
    <mergeCell ref="A1021:B1021"/>
    <mergeCell ref="C1021:D1021"/>
    <mergeCell ref="E1021:J1021"/>
    <mergeCell ref="K1021:L1021"/>
    <mergeCell ref="M1021:N1021"/>
    <mergeCell ref="O1021:P1021"/>
    <mergeCell ref="A1027:B1027"/>
    <mergeCell ref="C1027:D1027"/>
    <mergeCell ref="E1027:J1027"/>
    <mergeCell ref="K1027:L1027"/>
    <mergeCell ref="M1027:N1027"/>
    <mergeCell ref="O1027:P1027"/>
    <mergeCell ref="A1026:B1026"/>
    <mergeCell ref="C1026:D1026"/>
    <mergeCell ref="E1026:J1026"/>
    <mergeCell ref="K1026:L1026"/>
    <mergeCell ref="M1026:N1026"/>
    <mergeCell ref="O1026:P1026"/>
    <mergeCell ref="A1025:B1025"/>
    <mergeCell ref="C1025:D1025"/>
    <mergeCell ref="E1025:J1025"/>
    <mergeCell ref="K1025:L1025"/>
    <mergeCell ref="M1025:N1025"/>
    <mergeCell ref="O1025:P1025"/>
    <mergeCell ref="A1030:B1030"/>
    <mergeCell ref="C1030:D1030"/>
    <mergeCell ref="E1030:J1030"/>
    <mergeCell ref="K1030:L1030"/>
    <mergeCell ref="M1030:N1030"/>
    <mergeCell ref="O1030:P1030"/>
    <mergeCell ref="A1029:B1029"/>
    <mergeCell ref="C1029:D1029"/>
    <mergeCell ref="E1029:J1029"/>
    <mergeCell ref="K1029:L1029"/>
    <mergeCell ref="M1029:N1029"/>
    <mergeCell ref="O1029:P1029"/>
    <mergeCell ref="A1028:B1028"/>
    <mergeCell ref="C1028:D1028"/>
    <mergeCell ref="E1028:J1028"/>
    <mergeCell ref="K1028:L1028"/>
    <mergeCell ref="M1028:N1028"/>
    <mergeCell ref="O1028:P1028"/>
    <mergeCell ref="A1034:B1034"/>
    <mergeCell ref="C1034:D1034"/>
    <mergeCell ref="E1034:J1034"/>
    <mergeCell ref="K1034:L1034"/>
    <mergeCell ref="M1034:N1034"/>
    <mergeCell ref="O1034:P1034"/>
    <mergeCell ref="A1032:B1032"/>
    <mergeCell ref="C1032:J1032"/>
    <mergeCell ref="K1032:L1032"/>
    <mergeCell ref="M1032:N1032"/>
    <mergeCell ref="O1032:P1032"/>
    <mergeCell ref="A1033:B1033"/>
    <mergeCell ref="C1033:J1033"/>
    <mergeCell ref="K1033:L1033"/>
    <mergeCell ref="M1033:N1033"/>
    <mergeCell ref="O1033:P1033"/>
    <mergeCell ref="A1031:B1031"/>
    <mergeCell ref="C1031:D1031"/>
    <mergeCell ref="E1031:J1031"/>
    <mergeCell ref="K1031:L1031"/>
    <mergeCell ref="M1031:N1031"/>
    <mergeCell ref="O1031:P1031"/>
    <mergeCell ref="A1037:B1037"/>
    <mergeCell ref="C1037:D1037"/>
    <mergeCell ref="E1037:J1037"/>
    <mergeCell ref="K1037:L1037"/>
    <mergeCell ref="M1037:N1037"/>
    <mergeCell ref="O1037:P1037"/>
    <mergeCell ref="A1036:B1036"/>
    <mergeCell ref="C1036:D1036"/>
    <mergeCell ref="E1036:J1036"/>
    <mergeCell ref="K1036:L1036"/>
    <mergeCell ref="M1036:N1036"/>
    <mergeCell ref="O1036:P1036"/>
    <mergeCell ref="A1035:B1035"/>
    <mergeCell ref="C1035:D1035"/>
    <mergeCell ref="E1035:J1035"/>
    <mergeCell ref="K1035:L1035"/>
    <mergeCell ref="M1035:N1035"/>
    <mergeCell ref="O1035:P1035"/>
    <mergeCell ref="A1041:B1041"/>
    <mergeCell ref="C1041:D1041"/>
    <mergeCell ref="E1041:J1041"/>
    <mergeCell ref="K1041:L1041"/>
    <mergeCell ref="M1041:N1041"/>
    <mergeCell ref="O1041:P1041"/>
    <mergeCell ref="A1039:B1039"/>
    <mergeCell ref="C1039:J1039"/>
    <mergeCell ref="K1039:L1039"/>
    <mergeCell ref="M1039:N1039"/>
    <mergeCell ref="O1039:P1039"/>
    <mergeCell ref="A1040:B1040"/>
    <mergeCell ref="C1040:J1040"/>
    <mergeCell ref="K1040:L1040"/>
    <mergeCell ref="M1040:N1040"/>
    <mergeCell ref="O1040:P1040"/>
    <mergeCell ref="A1038:B1038"/>
    <mergeCell ref="C1038:D1038"/>
    <mergeCell ref="E1038:J1038"/>
    <mergeCell ref="K1038:L1038"/>
    <mergeCell ref="M1038:N1038"/>
    <mergeCell ref="O1038:P1038"/>
    <mergeCell ref="A1044:B1044"/>
    <mergeCell ref="C1044:J1044"/>
    <mergeCell ref="K1044:L1044"/>
    <mergeCell ref="M1044:N1044"/>
    <mergeCell ref="O1044:P1044"/>
    <mergeCell ref="A1045:B1045"/>
    <mergeCell ref="C1045:J1045"/>
    <mergeCell ref="K1045:L1045"/>
    <mergeCell ref="M1045:N1045"/>
    <mergeCell ref="O1045:P1045"/>
    <mergeCell ref="A1043:B1043"/>
    <mergeCell ref="C1043:D1043"/>
    <mergeCell ref="E1043:J1043"/>
    <mergeCell ref="K1043:L1043"/>
    <mergeCell ref="M1043:N1043"/>
    <mergeCell ref="O1043:P1043"/>
    <mergeCell ref="A1042:B1042"/>
    <mergeCell ref="C1042:D1042"/>
    <mergeCell ref="E1042:J1042"/>
    <mergeCell ref="K1042:L1042"/>
    <mergeCell ref="M1042:N1042"/>
    <mergeCell ref="O1042:P1042"/>
    <mergeCell ref="A1048:B1048"/>
    <mergeCell ref="C1048:D1048"/>
    <mergeCell ref="E1048:J1048"/>
    <mergeCell ref="K1048:L1048"/>
    <mergeCell ref="M1048:N1048"/>
    <mergeCell ref="O1048:P1048"/>
    <mergeCell ref="A1047:B1047"/>
    <mergeCell ref="C1047:D1047"/>
    <mergeCell ref="E1047:J1047"/>
    <mergeCell ref="K1047:L1047"/>
    <mergeCell ref="M1047:N1047"/>
    <mergeCell ref="O1047:P1047"/>
    <mergeCell ref="A1046:B1046"/>
    <mergeCell ref="C1046:D1046"/>
    <mergeCell ref="E1046:J1046"/>
    <mergeCell ref="K1046:L1046"/>
    <mergeCell ref="M1046:N1046"/>
    <mergeCell ref="O1046:P1046"/>
    <mergeCell ref="A1051:B1051"/>
    <mergeCell ref="C1051:J1051"/>
    <mergeCell ref="K1051:L1051"/>
    <mergeCell ref="M1051:N1051"/>
    <mergeCell ref="O1051:P1051"/>
    <mergeCell ref="A1052:B1052"/>
    <mergeCell ref="C1052:J1052"/>
    <mergeCell ref="K1052:L1052"/>
    <mergeCell ref="M1052:N1052"/>
    <mergeCell ref="O1052:P1052"/>
    <mergeCell ref="A1050:B1050"/>
    <mergeCell ref="C1050:D1050"/>
    <mergeCell ref="E1050:J1050"/>
    <mergeCell ref="K1050:L1050"/>
    <mergeCell ref="M1050:N1050"/>
    <mergeCell ref="O1050:P1050"/>
    <mergeCell ref="A1049:B1049"/>
    <mergeCell ref="C1049:D1049"/>
    <mergeCell ref="E1049:J1049"/>
    <mergeCell ref="K1049:L1049"/>
    <mergeCell ref="M1049:N1049"/>
    <mergeCell ref="O1049:P1049"/>
    <mergeCell ref="A1055:B1055"/>
    <mergeCell ref="C1055:D1055"/>
    <mergeCell ref="E1055:J1055"/>
    <mergeCell ref="K1055:L1055"/>
    <mergeCell ref="M1055:N1055"/>
    <mergeCell ref="O1055:P1055"/>
    <mergeCell ref="A1054:B1054"/>
    <mergeCell ref="C1054:D1054"/>
    <mergeCell ref="E1054:J1054"/>
    <mergeCell ref="K1054:L1054"/>
    <mergeCell ref="M1054:N1054"/>
    <mergeCell ref="O1054:P1054"/>
    <mergeCell ref="A1053:B1053"/>
    <mergeCell ref="C1053:D1053"/>
    <mergeCell ref="E1053:J1053"/>
    <mergeCell ref="K1053:L1053"/>
    <mergeCell ref="M1053:N1053"/>
    <mergeCell ref="O1053:P1053"/>
    <mergeCell ref="A1058:B1058"/>
    <mergeCell ref="C1058:J1058"/>
    <mergeCell ref="K1058:L1058"/>
    <mergeCell ref="M1058:N1058"/>
    <mergeCell ref="O1058:P1058"/>
    <mergeCell ref="A1059:B1059"/>
    <mergeCell ref="C1059:J1059"/>
    <mergeCell ref="K1059:L1059"/>
    <mergeCell ref="M1059:N1059"/>
    <mergeCell ref="O1059:P1059"/>
    <mergeCell ref="A1056:B1056"/>
    <mergeCell ref="C1056:J1056"/>
    <mergeCell ref="K1056:L1056"/>
    <mergeCell ref="M1056:N1056"/>
    <mergeCell ref="O1056:P1056"/>
    <mergeCell ref="A1057:B1057"/>
    <mergeCell ref="C1057:J1057"/>
    <mergeCell ref="K1057:L1057"/>
    <mergeCell ref="M1057:N1057"/>
    <mergeCell ref="O1057:P1057"/>
    <mergeCell ref="A1062:B1062"/>
    <mergeCell ref="C1062:J1062"/>
    <mergeCell ref="K1062:L1062"/>
    <mergeCell ref="M1062:N1062"/>
    <mergeCell ref="O1062:P1062"/>
    <mergeCell ref="A1063:B1063"/>
    <mergeCell ref="C1063:J1063"/>
    <mergeCell ref="K1063:L1063"/>
    <mergeCell ref="M1063:N1063"/>
    <mergeCell ref="O1063:P1063"/>
    <mergeCell ref="A1060:B1060"/>
    <mergeCell ref="C1060:J1060"/>
    <mergeCell ref="K1060:L1060"/>
    <mergeCell ref="M1060:N1060"/>
    <mergeCell ref="O1060:P1060"/>
    <mergeCell ref="A1061:B1061"/>
    <mergeCell ref="C1061:J1061"/>
    <mergeCell ref="K1061:L1061"/>
    <mergeCell ref="M1061:N1061"/>
    <mergeCell ref="O1061:P1061"/>
    <mergeCell ref="A1066:B1066"/>
    <mergeCell ref="C1066:J1066"/>
    <mergeCell ref="K1066:L1066"/>
    <mergeCell ref="M1066:N1066"/>
    <mergeCell ref="O1066:P1066"/>
    <mergeCell ref="A1067:B1067"/>
    <mergeCell ref="C1067:J1067"/>
    <mergeCell ref="K1067:L1067"/>
    <mergeCell ref="M1067:N1067"/>
    <mergeCell ref="O1067:P1067"/>
    <mergeCell ref="A1064:B1064"/>
    <mergeCell ref="C1064:J1064"/>
    <mergeCell ref="K1064:L1064"/>
    <mergeCell ref="M1064:N1064"/>
    <mergeCell ref="O1064:P1064"/>
    <mergeCell ref="A1065:B1065"/>
    <mergeCell ref="C1065:J1065"/>
    <mergeCell ref="K1065:L1065"/>
    <mergeCell ref="M1065:N1065"/>
    <mergeCell ref="O1065:P1065"/>
    <mergeCell ref="A1070:B1070"/>
    <mergeCell ref="C1070:J1070"/>
    <mergeCell ref="K1070:L1070"/>
    <mergeCell ref="M1070:N1070"/>
    <mergeCell ref="O1070:P1070"/>
    <mergeCell ref="A1071:B1071"/>
    <mergeCell ref="C1071:J1071"/>
    <mergeCell ref="K1071:L1071"/>
    <mergeCell ref="M1071:N1071"/>
    <mergeCell ref="O1071:P1071"/>
    <mergeCell ref="A1068:B1068"/>
    <mergeCell ref="C1068:J1068"/>
    <mergeCell ref="K1068:L1068"/>
    <mergeCell ref="M1068:N1068"/>
    <mergeCell ref="O1068:P1068"/>
    <mergeCell ref="A1069:B1069"/>
    <mergeCell ref="C1069:J1069"/>
    <mergeCell ref="K1069:L1069"/>
    <mergeCell ref="M1069:N1069"/>
    <mergeCell ref="O1069:P1069"/>
    <mergeCell ref="A1074:B1074"/>
    <mergeCell ref="C1074:J1074"/>
    <mergeCell ref="K1074:L1074"/>
    <mergeCell ref="M1074:N1074"/>
    <mergeCell ref="O1074:P1074"/>
    <mergeCell ref="A1075:B1075"/>
    <mergeCell ref="C1075:D1075"/>
    <mergeCell ref="E1075:J1075"/>
    <mergeCell ref="K1075:L1075"/>
    <mergeCell ref="M1075:N1075"/>
    <mergeCell ref="A1072:B1072"/>
    <mergeCell ref="C1072:J1072"/>
    <mergeCell ref="K1072:L1072"/>
    <mergeCell ref="M1072:N1072"/>
    <mergeCell ref="O1072:P1072"/>
    <mergeCell ref="A1073:B1073"/>
    <mergeCell ref="C1073:J1073"/>
    <mergeCell ref="K1073:L1073"/>
    <mergeCell ref="M1073:N1073"/>
    <mergeCell ref="O1073:P1073"/>
    <mergeCell ref="A1078:B1078"/>
    <mergeCell ref="C1078:J1078"/>
    <mergeCell ref="K1078:L1078"/>
    <mergeCell ref="M1078:N1078"/>
    <mergeCell ref="O1078:P1078"/>
    <mergeCell ref="A1079:B1079"/>
    <mergeCell ref="C1079:J1079"/>
    <mergeCell ref="K1079:L1079"/>
    <mergeCell ref="M1079:N1079"/>
    <mergeCell ref="O1079:P1079"/>
    <mergeCell ref="A1077:B1077"/>
    <mergeCell ref="C1077:D1077"/>
    <mergeCell ref="E1077:J1077"/>
    <mergeCell ref="K1077:L1077"/>
    <mergeCell ref="M1077:N1077"/>
    <mergeCell ref="O1077:P1077"/>
    <mergeCell ref="O1075:P1075"/>
    <mergeCell ref="A1076:B1076"/>
    <mergeCell ref="C1076:D1076"/>
    <mergeCell ref="E1076:J1076"/>
    <mergeCell ref="K1076:L1076"/>
    <mergeCell ref="M1076:N1076"/>
    <mergeCell ref="O1076:P1076"/>
    <mergeCell ref="A1082:B1082"/>
    <mergeCell ref="C1082:D1082"/>
    <mergeCell ref="E1082:J1082"/>
    <mergeCell ref="K1082:L1082"/>
    <mergeCell ref="M1082:N1082"/>
    <mergeCell ref="O1082:P1082"/>
    <mergeCell ref="A1081:B1081"/>
    <mergeCell ref="C1081:D1081"/>
    <mergeCell ref="E1081:J1081"/>
    <mergeCell ref="K1081:L1081"/>
    <mergeCell ref="M1081:N1081"/>
    <mergeCell ref="O1081:P1081"/>
    <mergeCell ref="A1080:B1080"/>
    <mergeCell ref="C1080:D1080"/>
    <mergeCell ref="E1080:J1080"/>
    <mergeCell ref="K1080:L1080"/>
    <mergeCell ref="M1080:N1080"/>
    <mergeCell ref="O1080:P1080"/>
    <mergeCell ref="A1085:B1085"/>
    <mergeCell ref="C1085:D1085"/>
    <mergeCell ref="E1085:J1085"/>
    <mergeCell ref="K1085:L1085"/>
    <mergeCell ref="M1085:N1085"/>
    <mergeCell ref="O1085:P1085"/>
    <mergeCell ref="A1084:B1084"/>
    <mergeCell ref="C1084:D1084"/>
    <mergeCell ref="E1084:J1084"/>
    <mergeCell ref="K1084:L1084"/>
    <mergeCell ref="M1084:N1084"/>
    <mergeCell ref="O1084:P1084"/>
    <mergeCell ref="A1083:B1083"/>
    <mergeCell ref="C1083:D1083"/>
    <mergeCell ref="E1083:J1083"/>
    <mergeCell ref="K1083:L1083"/>
    <mergeCell ref="M1083:N1083"/>
    <mergeCell ref="O1083:P1083"/>
    <mergeCell ref="A1088:B1088"/>
    <mergeCell ref="C1088:D1088"/>
    <mergeCell ref="E1088:J1088"/>
    <mergeCell ref="K1088:L1088"/>
    <mergeCell ref="M1088:N1088"/>
    <mergeCell ref="O1088:P1088"/>
    <mergeCell ref="A1087:B1087"/>
    <mergeCell ref="C1087:D1087"/>
    <mergeCell ref="E1087:J1087"/>
    <mergeCell ref="K1087:L1087"/>
    <mergeCell ref="M1087:N1087"/>
    <mergeCell ref="O1087:P1087"/>
    <mergeCell ref="A1086:B1086"/>
    <mergeCell ref="C1086:D1086"/>
    <mergeCell ref="E1086:J1086"/>
    <mergeCell ref="K1086:L1086"/>
    <mergeCell ref="M1086:N1086"/>
    <mergeCell ref="O1086:P1086"/>
    <mergeCell ref="A1091:B1091"/>
    <mergeCell ref="C1091:D1091"/>
    <mergeCell ref="E1091:J1091"/>
    <mergeCell ref="K1091:L1091"/>
    <mergeCell ref="M1091:N1091"/>
    <mergeCell ref="O1091:P1091"/>
    <mergeCell ref="A1090:B1090"/>
    <mergeCell ref="C1090:D1090"/>
    <mergeCell ref="E1090:J1090"/>
    <mergeCell ref="K1090:L1090"/>
    <mergeCell ref="M1090:N1090"/>
    <mergeCell ref="O1090:P1090"/>
    <mergeCell ref="A1089:B1089"/>
    <mergeCell ref="C1089:D1089"/>
    <mergeCell ref="E1089:J1089"/>
    <mergeCell ref="K1089:L1089"/>
    <mergeCell ref="M1089:N1089"/>
    <mergeCell ref="O1089:P1089"/>
    <mergeCell ref="A1094:B1094"/>
    <mergeCell ref="C1094:D1094"/>
    <mergeCell ref="E1094:J1094"/>
    <mergeCell ref="K1094:L1094"/>
    <mergeCell ref="M1094:N1094"/>
    <mergeCell ref="O1094:P1094"/>
    <mergeCell ref="A1093:B1093"/>
    <mergeCell ref="C1093:D1093"/>
    <mergeCell ref="E1093:J1093"/>
    <mergeCell ref="K1093:L1093"/>
    <mergeCell ref="M1093:N1093"/>
    <mergeCell ref="O1093:P1093"/>
    <mergeCell ref="A1092:B1092"/>
    <mergeCell ref="C1092:D1092"/>
    <mergeCell ref="E1092:J1092"/>
    <mergeCell ref="K1092:L1092"/>
    <mergeCell ref="M1092:N1092"/>
    <mergeCell ref="O1092:P1092"/>
    <mergeCell ref="A1098:B1098"/>
    <mergeCell ref="C1098:D1098"/>
    <mergeCell ref="E1098:J1098"/>
    <mergeCell ref="K1098:L1098"/>
    <mergeCell ref="M1098:N1098"/>
    <mergeCell ref="O1098:P1098"/>
    <mergeCell ref="A1097:B1097"/>
    <mergeCell ref="C1097:D1097"/>
    <mergeCell ref="E1097:J1097"/>
    <mergeCell ref="K1097:L1097"/>
    <mergeCell ref="M1097:N1097"/>
    <mergeCell ref="O1097:P1097"/>
    <mergeCell ref="A1095:B1095"/>
    <mergeCell ref="C1095:J1095"/>
    <mergeCell ref="K1095:L1095"/>
    <mergeCell ref="M1095:N1095"/>
    <mergeCell ref="O1095:P1095"/>
    <mergeCell ref="A1096:B1096"/>
    <mergeCell ref="C1096:J1096"/>
    <mergeCell ref="K1096:L1096"/>
    <mergeCell ref="M1096:N1096"/>
    <mergeCell ref="O1096:P1096"/>
    <mergeCell ref="A1101:B1101"/>
    <mergeCell ref="C1101:J1101"/>
    <mergeCell ref="K1101:L1101"/>
    <mergeCell ref="M1101:N1101"/>
    <mergeCell ref="O1101:P1101"/>
    <mergeCell ref="A1102:B1102"/>
    <mergeCell ref="C1102:J1102"/>
    <mergeCell ref="K1102:L1102"/>
    <mergeCell ref="M1102:N1102"/>
    <mergeCell ref="O1102:P1102"/>
    <mergeCell ref="A1100:B1100"/>
    <mergeCell ref="C1100:D1100"/>
    <mergeCell ref="E1100:J1100"/>
    <mergeCell ref="K1100:L1100"/>
    <mergeCell ref="M1100:N1100"/>
    <mergeCell ref="O1100:P1100"/>
    <mergeCell ref="A1099:B1099"/>
    <mergeCell ref="C1099:D1099"/>
    <mergeCell ref="E1099:J1099"/>
    <mergeCell ref="K1099:L1099"/>
    <mergeCell ref="M1099:N1099"/>
    <mergeCell ref="O1099:P1099"/>
    <mergeCell ref="A1105:B1105"/>
    <mergeCell ref="C1105:D1105"/>
    <mergeCell ref="E1105:J1105"/>
    <mergeCell ref="K1105:L1105"/>
    <mergeCell ref="M1105:N1105"/>
    <mergeCell ref="O1105:P1105"/>
    <mergeCell ref="A1104:B1104"/>
    <mergeCell ref="C1104:D1104"/>
    <mergeCell ref="E1104:J1104"/>
    <mergeCell ref="K1104:L1104"/>
    <mergeCell ref="M1104:N1104"/>
    <mergeCell ref="O1104:P1104"/>
    <mergeCell ref="A1103:B1103"/>
    <mergeCell ref="C1103:D1103"/>
    <mergeCell ref="E1103:J1103"/>
    <mergeCell ref="K1103:L1103"/>
    <mergeCell ref="M1103:N1103"/>
    <mergeCell ref="O1103:P1103"/>
    <mergeCell ref="A1109:B1109"/>
    <mergeCell ref="C1109:D1109"/>
    <mergeCell ref="E1109:J1109"/>
    <mergeCell ref="K1109:L1109"/>
    <mergeCell ref="M1109:N1109"/>
    <mergeCell ref="O1109:P1109"/>
    <mergeCell ref="A1108:B1108"/>
    <mergeCell ref="C1108:D1108"/>
    <mergeCell ref="E1108:J1108"/>
    <mergeCell ref="K1108:L1108"/>
    <mergeCell ref="M1108:N1108"/>
    <mergeCell ref="O1108:P1108"/>
    <mergeCell ref="A1106:B1106"/>
    <mergeCell ref="C1106:J1106"/>
    <mergeCell ref="K1106:L1106"/>
    <mergeCell ref="M1106:N1106"/>
    <mergeCell ref="O1106:P1106"/>
    <mergeCell ref="A1107:B1107"/>
    <mergeCell ref="C1107:J1107"/>
    <mergeCell ref="K1107:L1107"/>
    <mergeCell ref="M1107:N1107"/>
    <mergeCell ref="O1107:P1107"/>
    <mergeCell ref="A1113:B1113"/>
    <mergeCell ref="C1113:D1113"/>
    <mergeCell ref="E1113:J1113"/>
    <mergeCell ref="K1113:L1113"/>
    <mergeCell ref="M1113:N1113"/>
    <mergeCell ref="O1113:P1113"/>
    <mergeCell ref="A1111:B1111"/>
    <mergeCell ref="C1111:J1111"/>
    <mergeCell ref="K1111:L1111"/>
    <mergeCell ref="M1111:N1111"/>
    <mergeCell ref="O1111:P1111"/>
    <mergeCell ref="A1112:B1112"/>
    <mergeCell ref="C1112:J1112"/>
    <mergeCell ref="K1112:L1112"/>
    <mergeCell ref="M1112:N1112"/>
    <mergeCell ref="O1112:P1112"/>
    <mergeCell ref="A1110:B1110"/>
    <mergeCell ref="C1110:D1110"/>
    <mergeCell ref="E1110:J1110"/>
    <mergeCell ref="K1110:L1110"/>
    <mergeCell ref="M1110:N1110"/>
    <mergeCell ref="O1110:P1110"/>
    <mergeCell ref="A1116:B1116"/>
    <mergeCell ref="C1116:J1116"/>
    <mergeCell ref="K1116:L1116"/>
    <mergeCell ref="M1116:N1116"/>
    <mergeCell ref="O1116:P1116"/>
    <mergeCell ref="A1117:B1117"/>
    <mergeCell ref="C1117:J1117"/>
    <mergeCell ref="K1117:L1117"/>
    <mergeCell ref="M1117:N1117"/>
    <mergeCell ref="O1117:P1117"/>
    <mergeCell ref="A1115:B1115"/>
    <mergeCell ref="C1115:D1115"/>
    <mergeCell ref="E1115:J1115"/>
    <mergeCell ref="K1115:L1115"/>
    <mergeCell ref="M1115:N1115"/>
    <mergeCell ref="O1115:P1115"/>
    <mergeCell ref="A1114:B1114"/>
    <mergeCell ref="C1114:D1114"/>
    <mergeCell ref="E1114:J1114"/>
    <mergeCell ref="K1114:L1114"/>
    <mergeCell ref="M1114:N1114"/>
    <mergeCell ref="O1114:P1114"/>
    <mergeCell ref="A1120:B1120"/>
    <mergeCell ref="C1120:J1120"/>
    <mergeCell ref="K1120:L1120"/>
    <mergeCell ref="M1120:N1120"/>
    <mergeCell ref="O1120:P1120"/>
    <mergeCell ref="A1121:B1121"/>
    <mergeCell ref="C1121:J1121"/>
    <mergeCell ref="K1121:L1121"/>
    <mergeCell ref="M1121:N1121"/>
    <mergeCell ref="O1121:P1121"/>
    <mergeCell ref="A1119:B1119"/>
    <mergeCell ref="C1119:D1119"/>
    <mergeCell ref="E1119:J1119"/>
    <mergeCell ref="K1119:L1119"/>
    <mergeCell ref="M1119:N1119"/>
    <mergeCell ref="O1119:P1119"/>
    <mergeCell ref="A1118:B1118"/>
    <mergeCell ref="C1118:D1118"/>
    <mergeCell ref="E1118:J1118"/>
    <mergeCell ref="K1118:L1118"/>
    <mergeCell ref="M1118:N1118"/>
    <mergeCell ref="O1118:P1118"/>
    <mergeCell ref="A1124:B1124"/>
    <mergeCell ref="C1124:J1124"/>
    <mergeCell ref="K1124:L1124"/>
    <mergeCell ref="M1124:N1124"/>
    <mergeCell ref="O1124:P1124"/>
    <mergeCell ref="A1125:B1125"/>
    <mergeCell ref="C1125:J1125"/>
    <mergeCell ref="K1125:L1125"/>
    <mergeCell ref="M1125:N1125"/>
    <mergeCell ref="O1125:P1125"/>
    <mergeCell ref="A1123:B1123"/>
    <mergeCell ref="C1123:D1123"/>
    <mergeCell ref="E1123:J1123"/>
    <mergeCell ref="K1123:L1123"/>
    <mergeCell ref="M1123:N1123"/>
    <mergeCell ref="O1123:P1123"/>
    <mergeCell ref="A1122:B1122"/>
    <mergeCell ref="C1122:D1122"/>
    <mergeCell ref="E1122:J1122"/>
    <mergeCell ref="K1122:L1122"/>
    <mergeCell ref="M1122:N1122"/>
    <mergeCell ref="O1122:P1122"/>
    <mergeCell ref="A1128:B1128"/>
    <mergeCell ref="C1128:J1128"/>
    <mergeCell ref="K1128:L1128"/>
    <mergeCell ref="M1128:N1128"/>
    <mergeCell ref="O1128:P1128"/>
    <mergeCell ref="A1129:B1129"/>
    <mergeCell ref="C1129:D1129"/>
    <mergeCell ref="E1129:J1129"/>
    <mergeCell ref="K1129:L1129"/>
    <mergeCell ref="M1129:N1129"/>
    <mergeCell ref="A1127:B1127"/>
    <mergeCell ref="C1127:D1127"/>
    <mergeCell ref="E1127:J1127"/>
    <mergeCell ref="K1127:L1127"/>
    <mergeCell ref="M1127:N1127"/>
    <mergeCell ref="O1127:P1127"/>
    <mergeCell ref="A1126:B1126"/>
    <mergeCell ref="C1126:D1126"/>
    <mergeCell ref="E1126:J1126"/>
    <mergeCell ref="K1126:L1126"/>
    <mergeCell ref="M1126:N1126"/>
    <mergeCell ref="O1126:P1126"/>
    <mergeCell ref="A1132:B1132"/>
    <mergeCell ref="C1132:D1132"/>
    <mergeCell ref="E1132:J1132"/>
    <mergeCell ref="K1132:L1132"/>
    <mergeCell ref="M1132:N1132"/>
    <mergeCell ref="O1132:P1132"/>
    <mergeCell ref="A1131:B1131"/>
    <mergeCell ref="C1131:D1131"/>
    <mergeCell ref="E1131:J1131"/>
    <mergeCell ref="K1131:L1131"/>
    <mergeCell ref="M1131:N1131"/>
    <mergeCell ref="O1131:P1131"/>
    <mergeCell ref="O1129:P1129"/>
    <mergeCell ref="A1130:B1130"/>
    <mergeCell ref="C1130:D1130"/>
    <mergeCell ref="E1130:J1130"/>
    <mergeCell ref="K1130:L1130"/>
    <mergeCell ref="M1130:N1130"/>
    <mergeCell ref="O1130:P1130"/>
    <mergeCell ref="A1136:B1136"/>
    <mergeCell ref="C1136:D1136"/>
    <mergeCell ref="E1136:J1136"/>
    <mergeCell ref="K1136:L1136"/>
    <mergeCell ref="M1136:N1136"/>
    <mergeCell ref="O1136:P1136"/>
    <mergeCell ref="O1134:P1134"/>
    <mergeCell ref="A1135:B1135"/>
    <mergeCell ref="C1135:D1135"/>
    <mergeCell ref="E1135:J1135"/>
    <mergeCell ref="K1135:L1135"/>
    <mergeCell ref="M1135:N1135"/>
    <mergeCell ref="O1135:P1135"/>
    <mergeCell ref="A1133:B1133"/>
    <mergeCell ref="C1133:J1133"/>
    <mergeCell ref="K1133:L1133"/>
    <mergeCell ref="M1133:N1133"/>
    <mergeCell ref="O1133:P1133"/>
    <mergeCell ref="A1134:B1134"/>
    <mergeCell ref="C1134:D1134"/>
    <mergeCell ref="E1134:J1134"/>
    <mergeCell ref="K1134:L1134"/>
    <mergeCell ref="M1134:N1134"/>
    <mergeCell ref="A1139:B1139"/>
    <mergeCell ref="C1139:D1139"/>
    <mergeCell ref="E1139:J1139"/>
    <mergeCell ref="K1139:L1139"/>
    <mergeCell ref="M1139:N1139"/>
    <mergeCell ref="O1139:P1139"/>
    <mergeCell ref="A1138:B1138"/>
    <mergeCell ref="C1138:D1138"/>
    <mergeCell ref="E1138:J1138"/>
    <mergeCell ref="K1138:L1138"/>
    <mergeCell ref="M1138:N1138"/>
    <mergeCell ref="O1138:P1138"/>
    <mergeCell ref="A1137:B1137"/>
    <mergeCell ref="C1137:D1137"/>
    <mergeCell ref="E1137:J1137"/>
    <mergeCell ref="K1137:L1137"/>
    <mergeCell ref="M1137:N1137"/>
    <mergeCell ref="O1137:P1137"/>
    <mergeCell ref="A1143:B1143"/>
    <mergeCell ref="C1143:D1143"/>
    <mergeCell ref="E1143:J1143"/>
    <mergeCell ref="K1143:L1143"/>
    <mergeCell ref="M1143:N1143"/>
    <mergeCell ref="O1143:P1143"/>
    <mergeCell ref="A1142:B1142"/>
    <mergeCell ref="C1142:D1142"/>
    <mergeCell ref="E1142:J1142"/>
    <mergeCell ref="K1142:L1142"/>
    <mergeCell ref="M1142:N1142"/>
    <mergeCell ref="O1142:P1142"/>
    <mergeCell ref="A1140:B1140"/>
    <mergeCell ref="C1140:J1140"/>
    <mergeCell ref="K1140:L1140"/>
    <mergeCell ref="M1140:N1140"/>
    <mergeCell ref="O1140:P1140"/>
    <mergeCell ref="A1141:B1141"/>
    <mergeCell ref="C1141:J1141"/>
    <mergeCell ref="K1141:L1141"/>
    <mergeCell ref="M1141:N1141"/>
    <mergeCell ref="O1141:P1141"/>
    <mergeCell ref="A1147:B1147"/>
    <mergeCell ref="C1147:D1147"/>
    <mergeCell ref="E1147:J1147"/>
    <mergeCell ref="K1147:L1147"/>
    <mergeCell ref="M1147:N1147"/>
    <mergeCell ref="O1147:P1147"/>
    <mergeCell ref="A1146:B1146"/>
    <mergeCell ref="C1146:D1146"/>
    <mergeCell ref="E1146:J1146"/>
    <mergeCell ref="K1146:L1146"/>
    <mergeCell ref="M1146:N1146"/>
    <mergeCell ref="O1146:P1146"/>
    <mergeCell ref="A1144:B1144"/>
    <mergeCell ref="C1144:J1144"/>
    <mergeCell ref="K1144:L1144"/>
    <mergeCell ref="M1144:N1144"/>
    <mergeCell ref="O1144:P1144"/>
    <mergeCell ref="A1145:B1145"/>
    <mergeCell ref="C1145:J1145"/>
    <mergeCell ref="K1145:L1145"/>
    <mergeCell ref="M1145:N1145"/>
    <mergeCell ref="O1145:P1145"/>
    <mergeCell ref="A1151:B1151"/>
    <mergeCell ref="C1151:D1151"/>
    <mergeCell ref="E1151:J1151"/>
    <mergeCell ref="K1151:L1151"/>
    <mergeCell ref="M1151:N1151"/>
    <mergeCell ref="O1151:P1151"/>
    <mergeCell ref="O1149:P1149"/>
    <mergeCell ref="A1150:B1150"/>
    <mergeCell ref="C1150:D1150"/>
    <mergeCell ref="E1150:J1150"/>
    <mergeCell ref="K1150:L1150"/>
    <mergeCell ref="M1150:N1150"/>
    <mergeCell ref="O1150:P1150"/>
    <mergeCell ref="A1148:B1148"/>
    <mergeCell ref="C1148:J1148"/>
    <mergeCell ref="K1148:L1148"/>
    <mergeCell ref="M1148:N1148"/>
    <mergeCell ref="O1148:P1148"/>
    <mergeCell ref="A1149:B1149"/>
    <mergeCell ref="C1149:D1149"/>
    <mergeCell ref="E1149:J1149"/>
    <mergeCell ref="K1149:L1149"/>
    <mergeCell ref="M1149:N1149"/>
    <mergeCell ref="A1155:B1155"/>
    <mergeCell ref="C1155:D1155"/>
    <mergeCell ref="E1155:J1155"/>
    <mergeCell ref="K1155:L1155"/>
    <mergeCell ref="M1155:N1155"/>
    <mergeCell ref="O1155:P1155"/>
    <mergeCell ref="A1154:B1154"/>
    <mergeCell ref="C1154:D1154"/>
    <mergeCell ref="E1154:J1154"/>
    <mergeCell ref="K1154:L1154"/>
    <mergeCell ref="M1154:N1154"/>
    <mergeCell ref="O1154:P1154"/>
    <mergeCell ref="A1152:B1152"/>
    <mergeCell ref="C1152:J1152"/>
    <mergeCell ref="K1152:L1152"/>
    <mergeCell ref="M1152:N1152"/>
    <mergeCell ref="O1152:P1152"/>
    <mergeCell ref="A1153:B1153"/>
    <mergeCell ref="C1153:J1153"/>
    <mergeCell ref="K1153:L1153"/>
    <mergeCell ref="M1153:N1153"/>
    <mergeCell ref="O1153:P1153"/>
    <mergeCell ref="A1159:B1159"/>
    <mergeCell ref="C1159:D1159"/>
    <mergeCell ref="E1159:J1159"/>
    <mergeCell ref="K1159:L1159"/>
    <mergeCell ref="M1159:N1159"/>
    <mergeCell ref="O1159:P1159"/>
    <mergeCell ref="A1157:B1157"/>
    <mergeCell ref="C1157:J1157"/>
    <mergeCell ref="K1157:L1157"/>
    <mergeCell ref="M1157:N1157"/>
    <mergeCell ref="O1157:P1157"/>
    <mergeCell ref="A1158:B1158"/>
    <mergeCell ref="C1158:J1158"/>
    <mergeCell ref="K1158:L1158"/>
    <mergeCell ref="M1158:N1158"/>
    <mergeCell ref="O1158:P1158"/>
    <mergeCell ref="A1156:B1156"/>
    <mergeCell ref="C1156:D1156"/>
    <mergeCell ref="E1156:J1156"/>
    <mergeCell ref="K1156:L1156"/>
    <mergeCell ref="M1156:N1156"/>
    <mergeCell ref="O1156:P1156"/>
    <mergeCell ref="A1163:B1163"/>
    <mergeCell ref="C1163:D1163"/>
    <mergeCell ref="E1163:J1163"/>
    <mergeCell ref="K1163:L1163"/>
    <mergeCell ref="M1163:N1163"/>
    <mergeCell ref="O1163:P1163"/>
    <mergeCell ref="A1161:B1161"/>
    <mergeCell ref="C1161:J1161"/>
    <mergeCell ref="K1161:L1161"/>
    <mergeCell ref="M1161:N1161"/>
    <mergeCell ref="O1161:P1161"/>
    <mergeCell ref="A1162:B1162"/>
    <mergeCell ref="C1162:J1162"/>
    <mergeCell ref="K1162:L1162"/>
    <mergeCell ref="M1162:N1162"/>
    <mergeCell ref="O1162:P1162"/>
    <mergeCell ref="A1160:B1160"/>
    <mergeCell ref="C1160:D1160"/>
    <mergeCell ref="E1160:J1160"/>
    <mergeCell ref="K1160:L1160"/>
    <mergeCell ref="M1160:N1160"/>
    <mergeCell ref="O1160:P1160"/>
    <mergeCell ref="A1166:B1166"/>
    <mergeCell ref="C1166:J1166"/>
    <mergeCell ref="K1166:L1166"/>
    <mergeCell ref="M1166:N1166"/>
    <mergeCell ref="O1166:P1166"/>
    <mergeCell ref="A1167:B1167"/>
    <mergeCell ref="C1167:J1167"/>
    <mergeCell ref="K1167:L1167"/>
    <mergeCell ref="M1167:N1167"/>
    <mergeCell ref="O1167:P1167"/>
    <mergeCell ref="A1165:B1165"/>
    <mergeCell ref="C1165:D1165"/>
    <mergeCell ref="E1165:J1165"/>
    <mergeCell ref="K1165:L1165"/>
    <mergeCell ref="M1165:N1165"/>
    <mergeCell ref="O1165:P1165"/>
    <mergeCell ref="A1164:B1164"/>
    <mergeCell ref="C1164:D1164"/>
    <mergeCell ref="E1164:J1164"/>
    <mergeCell ref="K1164:L1164"/>
    <mergeCell ref="M1164:N1164"/>
    <mergeCell ref="O1164:P1164"/>
    <mergeCell ref="A1170:B1170"/>
    <mergeCell ref="C1170:D1170"/>
    <mergeCell ref="E1170:J1170"/>
    <mergeCell ref="K1170:L1170"/>
    <mergeCell ref="M1170:N1170"/>
    <mergeCell ref="O1170:P1170"/>
    <mergeCell ref="A1169:B1169"/>
    <mergeCell ref="C1169:D1169"/>
    <mergeCell ref="E1169:J1169"/>
    <mergeCell ref="K1169:L1169"/>
    <mergeCell ref="M1169:N1169"/>
    <mergeCell ref="O1169:P1169"/>
    <mergeCell ref="A1168:B1168"/>
    <mergeCell ref="C1168:D1168"/>
    <mergeCell ref="E1168:J1168"/>
    <mergeCell ref="K1168:L1168"/>
    <mergeCell ref="M1168:N1168"/>
    <mergeCell ref="O1168:P1168"/>
    <mergeCell ref="A1173:B1173"/>
    <mergeCell ref="C1173:J1173"/>
    <mergeCell ref="K1173:L1173"/>
    <mergeCell ref="M1173:N1173"/>
    <mergeCell ref="O1173:P1173"/>
    <mergeCell ref="A1174:B1174"/>
    <mergeCell ref="C1174:J1174"/>
    <mergeCell ref="K1174:L1174"/>
    <mergeCell ref="M1174:N1174"/>
    <mergeCell ref="O1174:P1174"/>
    <mergeCell ref="A1172:B1172"/>
    <mergeCell ref="C1172:D1172"/>
    <mergeCell ref="E1172:J1172"/>
    <mergeCell ref="K1172:L1172"/>
    <mergeCell ref="M1172:N1172"/>
    <mergeCell ref="O1172:P1172"/>
    <mergeCell ref="A1171:B1171"/>
    <mergeCell ref="C1171:D1171"/>
    <mergeCell ref="E1171:J1171"/>
    <mergeCell ref="K1171:L1171"/>
    <mergeCell ref="M1171:N1171"/>
    <mergeCell ref="O1171:P1171"/>
    <mergeCell ref="A1177:B1177"/>
    <mergeCell ref="C1177:J1177"/>
    <mergeCell ref="K1177:L1177"/>
    <mergeCell ref="M1177:N1177"/>
    <mergeCell ref="O1177:P1177"/>
    <mergeCell ref="A1178:B1178"/>
    <mergeCell ref="C1178:J1178"/>
    <mergeCell ref="K1178:L1178"/>
    <mergeCell ref="M1178:N1178"/>
    <mergeCell ref="O1178:P1178"/>
    <mergeCell ref="A1176:B1176"/>
    <mergeCell ref="C1176:D1176"/>
    <mergeCell ref="E1176:J1176"/>
    <mergeCell ref="K1176:L1176"/>
    <mergeCell ref="M1176:N1176"/>
    <mergeCell ref="O1176:P1176"/>
    <mergeCell ref="A1175:B1175"/>
    <mergeCell ref="C1175:D1175"/>
    <mergeCell ref="E1175:J1175"/>
    <mergeCell ref="K1175:L1175"/>
    <mergeCell ref="M1175:N1175"/>
    <mergeCell ref="O1175:P1175"/>
    <mergeCell ref="A1181:B1181"/>
    <mergeCell ref="C1181:J1181"/>
    <mergeCell ref="K1181:L1181"/>
    <mergeCell ref="M1181:N1181"/>
    <mergeCell ref="O1181:P1181"/>
    <mergeCell ref="A1182:B1182"/>
    <mergeCell ref="C1182:D1182"/>
    <mergeCell ref="E1182:J1182"/>
    <mergeCell ref="K1182:L1182"/>
    <mergeCell ref="M1182:N1182"/>
    <mergeCell ref="A1180:B1180"/>
    <mergeCell ref="C1180:D1180"/>
    <mergeCell ref="E1180:J1180"/>
    <mergeCell ref="K1180:L1180"/>
    <mergeCell ref="M1180:N1180"/>
    <mergeCell ref="O1180:P1180"/>
    <mergeCell ref="A1179:B1179"/>
    <mergeCell ref="C1179:D1179"/>
    <mergeCell ref="E1179:J1179"/>
    <mergeCell ref="K1179:L1179"/>
    <mergeCell ref="M1179:N1179"/>
    <mergeCell ref="O1179:P1179"/>
    <mergeCell ref="A1185:B1185"/>
    <mergeCell ref="C1185:D1185"/>
    <mergeCell ref="E1185:J1185"/>
    <mergeCell ref="K1185:L1185"/>
    <mergeCell ref="M1185:N1185"/>
    <mergeCell ref="O1185:P1185"/>
    <mergeCell ref="A1184:B1184"/>
    <mergeCell ref="C1184:D1184"/>
    <mergeCell ref="E1184:J1184"/>
    <mergeCell ref="K1184:L1184"/>
    <mergeCell ref="M1184:N1184"/>
    <mergeCell ref="O1184:P1184"/>
    <mergeCell ref="O1182:P1182"/>
    <mergeCell ref="A1183:B1183"/>
    <mergeCell ref="C1183:D1183"/>
    <mergeCell ref="E1183:J1183"/>
    <mergeCell ref="K1183:L1183"/>
    <mergeCell ref="M1183:N1183"/>
    <mergeCell ref="O1183:P1183"/>
    <mergeCell ref="A1188:B1188"/>
    <mergeCell ref="C1188:J1188"/>
    <mergeCell ref="K1188:L1188"/>
    <mergeCell ref="M1188:N1188"/>
    <mergeCell ref="O1188:P1188"/>
    <mergeCell ref="A1189:B1189"/>
    <mergeCell ref="C1189:J1189"/>
    <mergeCell ref="K1189:L1189"/>
    <mergeCell ref="M1189:N1189"/>
    <mergeCell ref="O1189:P1189"/>
    <mergeCell ref="A1187:B1187"/>
    <mergeCell ref="C1187:D1187"/>
    <mergeCell ref="E1187:J1187"/>
    <mergeCell ref="K1187:L1187"/>
    <mergeCell ref="M1187:N1187"/>
    <mergeCell ref="O1187:P1187"/>
    <mergeCell ref="A1186:B1186"/>
    <mergeCell ref="C1186:D1186"/>
    <mergeCell ref="E1186:J1186"/>
    <mergeCell ref="K1186:L1186"/>
    <mergeCell ref="M1186:N1186"/>
    <mergeCell ref="O1186:P1186"/>
    <mergeCell ref="A1192:B1192"/>
    <mergeCell ref="C1192:J1192"/>
    <mergeCell ref="K1192:L1192"/>
    <mergeCell ref="M1192:N1192"/>
    <mergeCell ref="O1192:P1192"/>
    <mergeCell ref="A1193:B1193"/>
    <mergeCell ref="C1193:D1193"/>
    <mergeCell ref="E1193:J1193"/>
    <mergeCell ref="K1193:L1193"/>
    <mergeCell ref="M1193:N1193"/>
    <mergeCell ref="A1191:B1191"/>
    <mergeCell ref="C1191:D1191"/>
    <mergeCell ref="E1191:J1191"/>
    <mergeCell ref="K1191:L1191"/>
    <mergeCell ref="M1191:N1191"/>
    <mergeCell ref="O1191:P1191"/>
    <mergeCell ref="A1190:B1190"/>
    <mergeCell ref="C1190:D1190"/>
    <mergeCell ref="E1190:J1190"/>
    <mergeCell ref="K1190:L1190"/>
    <mergeCell ref="M1190:N1190"/>
    <mergeCell ref="O1190:P1190"/>
    <mergeCell ref="A1195:B1195"/>
    <mergeCell ref="C1195:J1195"/>
    <mergeCell ref="K1195:L1195"/>
    <mergeCell ref="M1195:N1195"/>
    <mergeCell ref="O1195:P1195"/>
    <mergeCell ref="A1196:B1196"/>
    <mergeCell ref="C1196:D1196"/>
    <mergeCell ref="E1196:J1196"/>
    <mergeCell ref="K1196:L1196"/>
    <mergeCell ref="M1196:N1196"/>
    <mergeCell ref="O1193:P1193"/>
    <mergeCell ref="A1194:B1194"/>
    <mergeCell ref="C1194:D1194"/>
    <mergeCell ref="E1194:J1194"/>
    <mergeCell ref="K1194:L1194"/>
    <mergeCell ref="M1194:N1194"/>
    <mergeCell ref="O1194:P1194"/>
    <mergeCell ref="A1199:B1199"/>
    <mergeCell ref="C1199:J1199"/>
    <mergeCell ref="K1199:L1199"/>
    <mergeCell ref="M1199:N1199"/>
    <mergeCell ref="O1199:P1199"/>
    <mergeCell ref="A1200:B1200"/>
    <mergeCell ref="C1200:J1200"/>
    <mergeCell ref="K1200:L1200"/>
    <mergeCell ref="M1200:N1200"/>
    <mergeCell ref="O1200:P1200"/>
    <mergeCell ref="A1198:B1198"/>
    <mergeCell ref="C1198:D1198"/>
    <mergeCell ref="E1198:J1198"/>
    <mergeCell ref="K1198:L1198"/>
    <mergeCell ref="M1198:N1198"/>
    <mergeCell ref="O1198:P1198"/>
    <mergeCell ref="O1196:P1196"/>
    <mergeCell ref="A1197:B1197"/>
    <mergeCell ref="C1197:D1197"/>
    <mergeCell ref="E1197:J1197"/>
    <mergeCell ref="K1197:L1197"/>
    <mergeCell ref="M1197:N1197"/>
    <mergeCell ref="O1197:P1197"/>
    <mergeCell ref="A1203:B1203"/>
    <mergeCell ref="C1203:D1203"/>
    <mergeCell ref="E1203:J1203"/>
    <mergeCell ref="K1203:L1203"/>
    <mergeCell ref="M1203:N1203"/>
    <mergeCell ref="O1203:P1203"/>
    <mergeCell ref="A1202:B1202"/>
    <mergeCell ref="C1202:D1202"/>
    <mergeCell ref="E1202:J1202"/>
    <mergeCell ref="K1202:L1202"/>
    <mergeCell ref="M1202:N1202"/>
    <mergeCell ref="O1202:P1202"/>
    <mergeCell ref="A1201:B1201"/>
    <mergeCell ref="C1201:D1201"/>
    <mergeCell ref="E1201:J1201"/>
    <mergeCell ref="K1201:L1201"/>
    <mergeCell ref="M1201:N1201"/>
    <mergeCell ref="O1201:P1201"/>
    <mergeCell ref="A1207:B1207"/>
    <mergeCell ref="C1207:D1207"/>
    <mergeCell ref="E1207:J1207"/>
    <mergeCell ref="K1207:L1207"/>
    <mergeCell ref="M1207:N1207"/>
    <mergeCell ref="O1207:P1207"/>
    <mergeCell ref="A1205:B1205"/>
    <mergeCell ref="C1205:J1205"/>
    <mergeCell ref="K1205:L1205"/>
    <mergeCell ref="M1205:N1205"/>
    <mergeCell ref="O1205:P1205"/>
    <mergeCell ref="A1206:B1206"/>
    <mergeCell ref="C1206:J1206"/>
    <mergeCell ref="K1206:L1206"/>
    <mergeCell ref="M1206:N1206"/>
    <mergeCell ref="O1206:P1206"/>
    <mergeCell ref="A1204:B1204"/>
    <mergeCell ref="C1204:D1204"/>
    <mergeCell ref="E1204:J1204"/>
    <mergeCell ref="K1204:L1204"/>
    <mergeCell ref="M1204:N1204"/>
    <mergeCell ref="O1204:P1204"/>
    <mergeCell ref="A1210:B1210"/>
    <mergeCell ref="C1210:J1210"/>
    <mergeCell ref="K1210:L1210"/>
    <mergeCell ref="M1210:N1210"/>
    <mergeCell ref="O1210:P1210"/>
    <mergeCell ref="A1211:B1211"/>
    <mergeCell ref="C1211:J1211"/>
    <mergeCell ref="K1211:L1211"/>
    <mergeCell ref="M1211:N1211"/>
    <mergeCell ref="O1211:P1211"/>
    <mergeCell ref="A1209:B1209"/>
    <mergeCell ref="C1209:D1209"/>
    <mergeCell ref="E1209:J1209"/>
    <mergeCell ref="K1209:L1209"/>
    <mergeCell ref="M1209:N1209"/>
    <mergeCell ref="O1209:P1209"/>
    <mergeCell ref="A1208:B1208"/>
    <mergeCell ref="C1208:D1208"/>
    <mergeCell ref="E1208:J1208"/>
    <mergeCell ref="K1208:L1208"/>
    <mergeCell ref="M1208:N1208"/>
    <mergeCell ref="O1208:P1208"/>
    <mergeCell ref="A1214:B1214"/>
    <mergeCell ref="C1214:J1214"/>
    <mergeCell ref="K1214:L1214"/>
    <mergeCell ref="M1214:N1214"/>
    <mergeCell ref="O1214:P1214"/>
    <mergeCell ref="A1215:B1215"/>
    <mergeCell ref="C1215:J1215"/>
    <mergeCell ref="K1215:L1215"/>
    <mergeCell ref="M1215:N1215"/>
    <mergeCell ref="O1215:P1215"/>
    <mergeCell ref="A1213:B1213"/>
    <mergeCell ref="C1213:D1213"/>
    <mergeCell ref="E1213:J1213"/>
    <mergeCell ref="K1213:L1213"/>
    <mergeCell ref="M1213:N1213"/>
    <mergeCell ref="O1213:P1213"/>
    <mergeCell ref="A1212:B1212"/>
    <mergeCell ref="C1212:D1212"/>
    <mergeCell ref="E1212:J1212"/>
    <mergeCell ref="K1212:L1212"/>
    <mergeCell ref="M1212:N1212"/>
    <mergeCell ref="O1212:P1212"/>
    <mergeCell ref="A1218:B1218"/>
    <mergeCell ref="C1218:D1218"/>
    <mergeCell ref="E1218:J1218"/>
    <mergeCell ref="K1218:L1218"/>
    <mergeCell ref="M1218:N1218"/>
    <mergeCell ref="O1218:P1218"/>
    <mergeCell ref="A1217:B1217"/>
    <mergeCell ref="C1217:D1217"/>
    <mergeCell ref="E1217:J1217"/>
    <mergeCell ref="K1217:L1217"/>
    <mergeCell ref="M1217:N1217"/>
    <mergeCell ref="O1217:P1217"/>
    <mergeCell ref="A1216:B1216"/>
    <mergeCell ref="C1216:D1216"/>
    <mergeCell ref="E1216:J1216"/>
    <mergeCell ref="K1216:L1216"/>
    <mergeCell ref="M1216:N1216"/>
    <mergeCell ref="O1216:P1216"/>
    <mergeCell ref="A1222:B1222"/>
    <mergeCell ref="C1222:D1222"/>
    <mergeCell ref="E1222:J1222"/>
    <mergeCell ref="K1222:L1222"/>
    <mergeCell ref="M1222:N1222"/>
    <mergeCell ref="O1222:P1222"/>
    <mergeCell ref="A1220:B1220"/>
    <mergeCell ref="C1220:J1220"/>
    <mergeCell ref="K1220:L1220"/>
    <mergeCell ref="M1220:N1220"/>
    <mergeCell ref="O1220:P1220"/>
    <mergeCell ref="A1221:B1221"/>
    <mergeCell ref="C1221:J1221"/>
    <mergeCell ref="K1221:L1221"/>
    <mergeCell ref="M1221:N1221"/>
    <mergeCell ref="O1221:P1221"/>
    <mergeCell ref="A1219:B1219"/>
    <mergeCell ref="C1219:D1219"/>
    <mergeCell ref="E1219:J1219"/>
    <mergeCell ref="K1219:L1219"/>
    <mergeCell ref="M1219:N1219"/>
    <mergeCell ref="O1219:P1219"/>
    <mergeCell ref="A1225:B1225"/>
    <mergeCell ref="C1225:J1225"/>
    <mergeCell ref="K1225:L1225"/>
    <mergeCell ref="M1225:N1225"/>
    <mergeCell ref="O1225:P1225"/>
    <mergeCell ref="A1226:B1226"/>
    <mergeCell ref="C1226:J1226"/>
    <mergeCell ref="K1226:L1226"/>
    <mergeCell ref="M1226:N1226"/>
    <mergeCell ref="O1226:P1226"/>
    <mergeCell ref="A1224:B1224"/>
    <mergeCell ref="C1224:D1224"/>
    <mergeCell ref="E1224:J1224"/>
    <mergeCell ref="K1224:L1224"/>
    <mergeCell ref="M1224:N1224"/>
    <mergeCell ref="O1224:P1224"/>
    <mergeCell ref="A1223:B1223"/>
    <mergeCell ref="C1223:D1223"/>
    <mergeCell ref="E1223:J1223"/>
    <mergeCell ref="K1223:L1223"/>
    <mergeCell ref="M1223:N1223"/>
    <mergeCell ref="O1223:P1223"/>
    <mergeCell ref="A1229:B1229"/>
    <mergeCell ref="C1229:D1229"/>
    <mergeCell ref="E1229:J1229"/>
    <mergeCell ref="K1229:L1229"/>
    <mergeCell ref="M1229:N1229"/>
    <mergeCell ref="O1229:P1229"/>
    <mergeCell ref="A1228:B1228"/>
    <mergeCell ref="C1228:D1228"/>
    <mergeCell ref="E1228:J1228"/>
    <mergeCell ref="K1228:L1228"/>
    <mergeCell ref="M1228:N1228"/>
    <mergeCell ref="O1228:P1228"/>
    <mergeCell ref="A1227:B1227"/>
    <mergeCell ref="C1227:D1227"/>
    <mergeCell ref="E1227:J1227"/>
    <mergeCell ref="K1227:L1227"/>
    <mergeCell ref="M1227:N1227"/>
    <mergeCell ref="O1227:P1227"/>
    <mergeCell ref="A1233:B1233"/>
    <mergeCell ref="C1233:D1233"/>
    <mergeCell ref="E1233:J1233"/>
    <mergeCell ref="K1233:L1233"/>
    <mergeCell ref="M1233:N1233"/>
    <mergeCell ref="O1233:P1233"/>
    <mergeCell ref="A1231:B1231"/>
    <mergeCell ref="C1231:J1231"/>
    <mergeCell ref="K1231:L1231"/>
    <mergeCell ref="M1231:N1231"/>
    <mergeCell ref="O1231:P1231"/>
    <mergeCell ref="A1232:B1232"/>
    <mergeCell ref="C1232:J1232"/>
    <mergeCell ref="K1232:L1232"/>
    <mergeCell ref="M1232:N1232"/>
    <mergeCell ref="O1232:P1232"/>
    <mergeCell ref="A1230:B1230"/>
    <mergeCell ref="C1230:D1230"/>
    <mergeCell ref="E1230:J1230"/>
    <mergeCell ref="K1230:L1230"/>
    <mergeCell ref="M1230:N1230"/>
    <mergeCell ref="O1230:P1230"/>
    <mergeCell ref="A1236:B1236"/>
    <mergeCell ref="C1236:D1236"/>
    <mergeCell ref="E1236:J1236"/>
    <mergeCell ref="K1236:L1236"/>
    <mergeCell ref="M1236:N1236"/>
    <mergeCell ref="O1236:P1236"/>
    <mergeCell ref="A1235:B1235"/>
    <mergeCell ref="C1235:D1235"/>
    <mergeCell ref="E1235:J1235"/>
    <mergeCell ref="K1235:L1235"/>
    <mergeCell ref="M1235:N1235"/>
    <mergeCell ref="O1235:P1235"/>
    <mergeCell ref="A1234:B1234"/>
    <mergeCell ref="C1234:D1234"/>
    <mergeCell ref="E1234:J1234"/>
    <mergeCell ref="K1234:L1234"/>
    <mergeCell ref="M1234:N1234"/>
    <mergeCell ref="O1234:P1234"/>
    <mergeCell ref="A1240:B1240"/>
    <mergeCell ref="C1240:D1240"/>
    <mergeCell ref="E1240:J1240"/>
    <mergeCell ref="K1240:L1240"/>
    <mergeCell ref="M1240:N1240"/>
    <mergeCell ref="O1240:P1240"/>
    <mergeCell ref="A1239:B1239"/>
    <mergeCell ref="C1239:D1239"/>
    <mergeCell ref="E1239:J1239"/>
    <mergeCell ref="K1239:L1239"/>
    <mergeCell ref="M1239:N1239"/>
    <mergeCell ref="O1239:P1239"/>
    <mergeCell ref="A1237:B1237"/>
    <mergeCell ref="C1237:J1237"/>
    <mergeCell ref="K1237:L1237"/>
    <mergeCell ref="M1237:N1237"/>
    <mergeCell ref="O1237:P1237"/>
    <mergeCell ref="A1238:B1238"/>
    <mergeCell ref="C1238:J1238"/>
    <mergeCell ref="K1238:L1238"/>
    <mergeCell ref="M1238:N1238"/>
    <mergeCell ref="O1238:P1238"/>
    <mergeCell ref="A1244:B1244"/>
    <mergeCell ref="C1244:D1244"/>
    <mergeCell ref="E1244:J1244"/>
    <mergeCell ref="K1244:L1244"/>
    <mergeCell ref="M1244:N1244"/>
    <mergeCell ref="O1244:P1244"/>
    <mergeCell ref="A1242:B1242"/>
    <mergeCell ref="C1242:J1242"/>
    <mergeCell ref="K1242:L1242"/>
    <mergeCell ref="M1242:N1242"/>
    <mergeCell ref="O1242:P1242"/>
    <mergeCell ref="A1243:B1243"/>
    <mergeCell ref="C1243:J1243"/>
    <mergeCell ref="K1243:L1243"/>
    <mergeCell ref="M1243:N1243"/>
    <mergeCell ref="O1243:P1243"/>
    <mergeCell ref="A1241:B1241"/>
    <mergeCell ref="C1241:D1241"/>
    <mergeCell ref="E1241:J1241"/>
    <mergeCell ref="K1241:L1241"/>
    <mergeCell ref="M1241:N1241"/>
    <mergeCell ref="O1241:P1241"/>
    <mergeCell ref="A1247:B1247"/>
    <mergeCell ref="C1247:J1247"/>
    <mergeCell ref="K1247:L1247"/>
    <mergeCell ref="M1247:N1247"/>
    <mergeCell ref="O1247:P1247"/>
    <mergeCell ref="A1248:B1248"/>
    <mergeCell ref="C1248:J1248"/>
    <mergeCell ref="K1248:L1248"/>
    <mergeCell ref="M1248:N1248"/>
    <mergeCell ref="O1248:P1248"/>
    <mergeCell ref="A1246:B1246"/>
    <mergeCell ref="C1246:D1246"/>
    <mergeCell ref="E1246:J1246"/>
    <mergeCell ref="K1246:L1246"/>
    <mergeCell ref="M1246:N1246"/>
    <mergeCell ref="O1246:P1246"/>
    <mergeCell ref="A1245:B1245"/>
    <mergeCell ref="C1245:D1245"/>
    <mergeCell ref="E1245:J1245"/>
    <mergeCell ref="K1245:L1245"/>
    <mergeCell ref="M1245:N1245"/>
    <mergeCell ref="O1245:P1245"/>
    <mergeCell ref="A1251:B1251"/>
    <mergeCell ref="C1251:D1251"/>
    <mergeCell ref="E1251:J1251"/>
    <mergeCell ref="K1251:L1251"/>
    <mergeCell ref="M1251:N1251"/>
    <mergeCell ref="O1251:P1251"/>
    <mergeCell ref="A1250:B1250"/>
    <mergeCell ref="C1250:D1250"/>
    <mergeCell ref="E1250:J1250"/>
    <mergeCell ref="K1250:L1250"/>
    <mergeCell ref="M1250:N1250"/>
    <mergeCell ref="O1250:P1250"/>
    <mergeCell ref="A1249:B1249"/>
    <mergeCell ref="C1249:D1249"/>
    <mergeCell ref="E1249:J1249"/>
    <mergeCell ref="K1249:L1249"/>
    <mergeCell ref="M1249:N1249"/>
    <mergeCell ref="O1249:P1249"/>
    <mergeCell ref="A1255:B1255"/>
    <mergeCell ref="C1255:D1255"/>
    <mergeCell ref="E1255:J1255"/>
    <mergeCell ref="K1255:L1255"/>
    <mergeCell ref="M1255:N1255"/>
    <mergeCell ref="O1255:P1255"/>
    <mergeCell ref="A1254:B1254"/>
    <mergeCell ref="C1254:D1254"/>
    <mergeCell ref="E1254:J1254"/>
    <mergeCell ref="K1254:L1254"/>
    <mergeCell ref="M1254:N1254"/>
    <mergeCell ref="O1254:P1254"/>
    <mergeCell ref="A1252:B1252"/>
    <mergeCell ref="C1252:J1252"/>
    <mergeCell ref="K1252:L1252"/>
    <mergeCell ref="M1252:N1252"/>
    <mergeCell ref="O1252:P1252"/>
    <mergeCell ref="A1253:B1253"/>
    <mergeCell ref="C1253:J1253"/>
    <mergeCell ref="K1253:L1253"/>
    <mergeCell ref="M1253:N1253"/>
    <mergeCell ref="O1253:P1253"/>
    <mergeCell ref="A1258:B1258"/>
    <mergeCell ref="C1258:J1258"/>
    <mergeCell ref="K1258:L1258"/>
    <mergeCell ref="M1258:N1258"/>
    <mergeCell ref="O1258:P1258"/>
    <mergeCell ref="A1259:B1259"/>
    <mergeCell ref="C1259:J1259"/>
    <mergeCell ref="K1259:L1259"/>
    <mergeCell ref="M1259:N1259"/>
    <mergeCell ref="O1259:P1259"/>
    <mergeCell ref="A1257:B1257"/>
    <mergeCell ref="C1257:D1257"/>
    <mergeCell ref="E1257:J1257"/>
    <mergeCell ref="K1257:L1257"/>
    <mergeCell ref="M1257:N1257"/>
    <mergeCell ref="O1257:P1257"/>
    <mergeCell ref="A1256:B1256"/>
    <mergeCell ref="C1256:D1256"/>
    <mergeCell ref="E1256:J1256"/>
    <mergeCell ref="K1256:L1256"/>
    <mergeCell ref="M1256:N1256"/>
    <mergeCell ref="O1256:P1256"/>
    <mergeCell ref="A1262:B1262"/>
    <mergeCell ref="C1262:D1262"/>
    <mergeCell ref="E1262:J1262"/>
    <mergeCell ref="K1262:L1262"/>
    <mergeCell ref="M1262:N1262"/>
    <mergeCell ref="O1262:P1262"/>
    <mergeCell ref="A1261:B1261"/>
    <mergeCell ref="C1261:D1261"/>
    <mergeCell ref="E1261:J1261"/>
    <mergeCell ref="K1261:L1261"/>
    <mergeCell ref="M1261:N1261"/>
    <mergeCell ref="O1261:P1261"/>
    <mergeCell ref="A1260:B1260"/>
    <mergeCell ref="C1260:D1260"/>
    <mergeCell ref="E1260:J1260"/>
    <mergeCell ref="K1260:L1260"/>
    <mergeCell ref="M1260:N1260"/>
    <mergeCell ref="O1260:P1260"/>
    <mergeCell ref="A1266:B1266"/>
    <mergeCell ref="C1266:D1266"/>
    <mergeCell ref="E1266:J1266"/>
    <mergeCell ref="K1266:L1266"/>
    <mergeCell ref="M1266:N1266"/>
    <mergeCell ref="O1266:P1266"/>
    <mergeCell ref="A1265:B1265"/>
    <mergeCell ref="C1265:D1265"/>
    <mergeCell ref="E1265:J1265"/>
    <mergeCell ref="K1265:L1265"/>
    <mergeCell ref="M1265:N1265"/>
    <mergeCell ref="O1265:P1265"/>
    <mergeCell ref="A1263:B1263"/>
    <mergeCell ref="C1263:J1263"/>
    <mergeCell ref="K1263:L1263"/>
    <mergeCell ref="M1263:N1263"/>
    <mergeCell ref="O1263:P1263"/>
    <mergeCell ref="A1264:B1264"/>
    <mergeCell ref="C1264:J1264"/>
    <mergeCell ref="K1264:L1264"/>
    <mergeCell ref="M1264:N1264"/>
    <mergeCell ref="O1264:P1264"/>
    <mergeCell ref="A1269:B1269"/>
    <mergeCell ref="C1269:J1269"/>
    <mergeCell ref="K1269:L1269"/>
    <mergeCell ref="M1269:N1269"/>
    <mergeCell ref="O1269:P1269"/>
    <mergeCell ref="A1270:B1270"/>
    <mergeCell ref="C1270:J1270"/>
    <mergeCell ref="K1270:L1270"/>
    <mergeCell ref="M1270:N1270"/>
    <mergeCell ref="O1270:P1270"/>
    <mergeCell ref="A1268:B1268"/>
    <mergeCell ref="C1268:D1268"/>
    <mergeCell ref="E1268:J1268"/>
    <mergeCell ref="K1268:L1268"/>
    <mergeCell ref="M1268:N1268"/>
    <mergeCell ref="O1268:P1268"/>
    <mergeCell ref="A1267:B1267"/>
    <mergeCell ref="C1267:D1267"/>
    <mergeCell ref="E1267:J1267"/>
    <mergeCell ref="K1267:L1267"/>
    <mergeCell ref="M1267:N1267"/>
    <mergeCell ref="O1267:P1267"/>
    <mergeCell ref="A1273:B1273"/>
    <mergeCell ref="C1273:D1273"/>
    <mergeCell ref="E1273:J1273"/>
    <mergeCell ref="K1273:L1273"/>
    <mergeCell ref="M1273:N1273"/>
    <mergeCell ref="O1273:P1273"/>
    <mergeCell ref="A1272:B1272"/>
    <mergeCell ref="C1272:D1272"/>
    <mergeCell ref="E1272:J1272"/>
    <mergeCell ref="K1272:L1272"/>
    <mergeCell ref="M1272:N1272"/>
    <mergeCell ref="O1272:P1272"/>
    <mergeCell ref="A1271:B1271"/>
    <mergeCell ref="C1271:D1271"/>
    <mergeCell ref="E1271:J1271"/>
    <mergeCell ref="K1271:L1271"/>
    <mergeCell ref="M1271:N1271"/>
    <mergeCell ref="O1271:P1271"/>
    <mergeCell ref="A1277:B1277"/>
    <mergeCell ref="C1277:D1277"/>
    <mergeCell ref="E1277:J1277"/>
    <mergeCell ref="K1277:L1277"/>
    <mergeCell ref="M1277:N1277"/>
    <mergeCell ref="O1277:P1277"/>
    <mergeCell ref="A1275:B1275"/>
    <mergeCell ref="C1275:J1275"/>
    <mergeCell ref="K1275:L1275"/>
    <mergeCell ref="M1275:N1275"/>
    <mergeCell ref="O1275:P1275"/>
    <mergeCell ref="A1276:B1276"/>
    <mergeCell ref="C1276:J1276"/>
    <mergeCell ref="K1276:L1276"/>
    <mergeCell ref="M1276:N1276"/>
    <mergeCell ref="O1276:P1276"/>
    <mergeCell ref="A1274:B1274"/>
    <mergeCell ref="C1274:D1274"/>
    <mergeCell ref="E1274:J1274"/>
    <mergeCell ref="K1274:L1274"/>
    <mergeCell ref="M1274:N1274"/>
    <mergeCell ref="O1274:P1274"/>
    <mergeCell ref="A1280:B1280"/>
    <mergeCell ref="C1280:D1280"/>
    <mergeCell ref="E1280:J1280"/>
    <mergeCell ref="K1280:L1280"/>
    <mergeCell ref="M1280:N1280"/>
    <mergeCell ref="O1280:P1280"/>
    <mergeCell ref="A1279:B1279"/>
    <mergeCell ref="C1279:D1279"/>
    <mergeCell ref="E1279:J1279"/>
    <mergeCell ref="K1279:L1279"/>
    <mergeCell ref="M1279:N1279"/>
    <mergeCell ref="O1279:P1279"/>
    <mergeCell ref="A1278:B1278"/>
    <mergeCell ref="C1278:D1278"/>
    <mergeCell ref="E1278:J1278"/>
    <mergeCell ref="K1278:L1278"/>
    <mergeCell ref="M1278:N1278"/>
    <mergeCell ref="O1278:P1278"/>
    <mergeCell ref="A1284:B1284"/>
    <mergeCell ref="C1284:D1284"/>
    <mergeCell ref="E1284:J1284"/>
    <mergeCell ref="K1284:L1284"/>
    <mergeCell ref="M1284:N1284"/>
    <mergeCell ref="O1284:P1284"/>
    <mergeCell ref="A1283:B1283"/>
    <mergeCell ref="C1283:D1283"/>
    <mergeCell ref="E1283:J1283"/>
    <mergeCell ref="K1283:L1283"/>
    <mergeCell ref="M1283:N1283"/>
    <mergeCell ref="O1283:P1283"/>
    <mergeCell ref="A1281:B1281"/>
    <mergeCell ref="C1281:J1281"/>
    <mergeCell ref="K1281:L1281"/>
    <mergeCell ref="M1281:N1281"/>
    <mergeCell ref="O1281:P1281"/>
    <mergeCell ref="A1282:B1282"/>
    <mergeCell ref="C1282:J1282"/>
    <mergeCell ref="K1282:L1282"/>
    <mergeCell ref="M1282:N1282"/>
    <mergeCell ref="O1282:P1282"/>
    <mergeCell ref="A1288:B1288"/>
    <mergeCell ref="C1288:D1288"/>
    <mergeCell ref="E1288:J1288"/>
    <mergeCell ref="K1288:L1288"/>
    <mergeCell ref="M1288:N1288"/>
    <mergeCell ref="O1288:P1288"/>
    <mergeCell ref="A1286:B1286"/>
    <mergeCell ref="C1286:J1286"/>
    <mergeCell ref="K1286:L1286"/>
    <mergeCell ref="M1286:N1286"/>
    <mergeCell ref="O1286:P1286"/>
    <mergeCell ref="A1287:B1287"/>
    <mergeCell ref="C1287:J1287"/>
    <mergeCell ref="K1287:L1287"/>
    <mergeCell ref="M1287:N1287"/>
    <mergeCell ref="O1287:P1287"/>
    <mergeCell ref="A1285:B1285"/>
    <mergeCell ref="C1285:D1285"/>
    <mergeCell ref="E1285:J1285"/>
    <mergeCell ref="K1285:L1285"/>
    <mergeCell ref="M1285:N1285"/>
    <mergeCell ref="O1285:P1285"/>
    <mergeCell ref="A1291:B1291"/>
    <mergeCell ref="C1291:J1291"/>
    <mergeCell ref="K1291:L1291"/>
    <mergeCell ref="M1291:N1291"/>
    <mergeCell ref="O1291:P1291"/>
    <mergeCell ref="A1292:B1292"/>
    <mergeCell ref="C1292:J1292"/>
    <mergeCell ref="K1292:L1292"/>
    <mergeCell ref="M1292:N1292"/>
    <mergeCell ref="O1292:P1292"/>
    <mergeCell ref="A1290:B1290"/>
    <mergeCell ref="C1290:D1290"/>
    <mergeCell ref="E1290:J1290"/>
    <mergeCell ref="K1290:L1290"/>
    <mergeCell ref="M1290:N1290"/>
    <mergeCell ref="O1290:P1290"/>
    <mergeCell ref="A1289:B1289"/>
    <mergeCell ref="C1289:D1289"/>
    <mergeCell ref="E1289:J1289"/>
    <mergeCell ref="K1289:L1289"/>
    <mergeCell ref="M1289:N1289"/>
    <mergeCell ref="O1289:P1289"/>
    <mergeCell ref="A1295:B1295"/>
    <mergeCell ref="C1295:D1295"/>
    <mergeCell ref="E1295:J1295"/>
    <mergeCell ref="K1295:L1295"/>
    <mergeCell ref="M1295:N1295"/>
    <mergeCell ref="O1295:P1295"/>
    <mergeCell ref="A1294:B1294"/>
    <mergeCell ref="C1294:D1294"/>
    <mergeCell ref="E1294:J1294"/>
    <mergeCell ref="K1294:L1294"/>
    <mergeCell ref="M1294:N1294"/>
    <mergeCell ref="O1294:P1294"/>
    <mergeCell ref="A1293:B1293"/>
    <mergeCell ref="C1293:D1293"/>
    <mergeCell ref="E1293:J1293"/>
    <mergeCell ref="K1293:L1293"/>
    <mergeCell ref="M1293:N1293"/>
    <mergeCell ref="O1293:P1293"/>
    <mergeCell ref="A1299:B1299"/>
    <mergeCell ref="C1299:D1299"/>
    <mergeCell ref="E1299:J1299"/>
    <mergeCell ref="K1299:L1299"/>
    <mergeCell ref="M1299:N1299"/>
    <mergeCell ref="O1299:P1299"/>
    <mergeCell ref="A1298:B1298"/>
    <mergeCell ref="C1298:D1298"/>
    <mergeCell ref="E1298:J1298"/>
    <mergeCell ref="K1298:L1298"/>
    <mergeCell ref="M1298:N1298"/>
    <mergeCell ref="O1298:P1298"/>
    <mergeCell ref="A1296:B1296"/>
    <mergeCell ref="C1296:J1296"/>
    <mergeCell ref="K1296:L1296"/>
    <mergeCell ref="M1296:N1296"/>
    <mergeCell ref="O1296:P1296"/>
    <mergeCell ref="A1297:B1297"/>
    <mergeCell ref="C1297:J1297"/>
    <mergeCell ref="K1297:L1297"/>
    <mergeCell ref="M1297:N1297"/>
    <mergeCell ref="O1297:P1297"/>
    <mergeCell ref="A1303:B1303"/>
    <mergeCell ref="C1303:D1303"/>
    <mergeCell ref="E1303:J1303"/>
    <mergeCell ref="K1303:L1303"/>
    <mergeCell ref="M1303:N1303"/>
    <mergeCell ref="O1303:P1303"/>
    <mergeCell ref="A1302:B1302"/>
    <mergeCell ref="C1302:D1302"/>
    <mergeCell ref="E1302:J1302"/>
    <mergeCell ref="K1302:L1302"/>
    <mergeCell ref="M1302:N1302"/>
    <mergeCell ref="O1302:P1302"/>
    <mergeCell ref="A1300:B1300"/>
    <mergeCell ref="C1300:J1300"/>
    <mergeCell ref="K1300:L1300"/>
    <mergeCell ref="M1300:N1300"/>
    <mergeCell ref="O1300:P1300"/>
    <mergeCell ref="A1301:B1301"/>
    <mergeCell ref="C1301:J1301"/>
    <mergeCell ref="K1301:L1301"/>
    <mergeCell ref="M1301:N1301"/>
    <mergeCell ref="O1301:P1301"/>
    <mergeCell ref="A1307:B1307"/>
    <mergeCell ref="C1307:D1307"/>
    <mergeCell ref="E1307:J1307"/>
    <mergeCell ref="K1307:L1307"/>
    <mergeCell ref="M1307:N1307"/>
    <mergeCell ref="O1307:P1307"/>
    <mergeCell ref="O1305:P1305"/>
    <mergeCell ref="A1306:B1306"/>
    <mergeCell ref="C1306:D1306"/>
    <mergeCell ref="E1306:J1306"/>
    <mergeCell ref="K1306:L1306"/>
    <mergeCell ref="M1306:N1306"/>
    <mergeCell ref="O1306:P1306"/>
    <mergeCell ref="A1304:B1304"/>
    <mergeCell ref="C1304:J1304"/>
    <mergeCell ref="K1304:L1304"/>
    <mergeCell ref="M1304:N1304"/>
    <mergeCell ref="O1304:P1304"/>
    <mergeCell ref="A1305:B1305"/>
    <mergeCell ref="C1305:D1305"/>
    <mergeCell ref="E1305:J1305"/>
    <mergeCell ref="K1305:L1305"/>
    <mergeCell ref="M1305:N1305"/>
    <mergeCell ref="A1311:B1311"/>
    <mergeCell ref="C1311:D1311"/>
    <mergeCell ref="E1311:J1311"/>
    <mergeCell ref="K1311:L1311"/>
    <mergeCell ref="M1311:N1311"/>
    <mergeCell ref="O1311:P1311"/>
    <mergeCell ref="A1310:B1310"/>
    <mergeCell ref="C1310:D1310"/>
    <mergeCell ref="E1310:J1310"/>
    <mergeCell ref="K1310:L1310"/>
    <mergeCell ref="M1310:N1310"/>
    <mergeCell ref="O1310:P1310"/>
    <mergeCell ref="A1308:B1308"/>
    <mergeCell ref="C1308:J1308"/>
    <mergeCell ref="K1308:L1308"/>
    <mergeCell ref="M1308:N1308"/>
    <mergeCell ref="O1308:P1308"/>
    <mergeCell ref="A1309:B1309"/>
    <mergeCell ref="C1309:J1309"/>
    <mergeCell ref="K1309:L1309"/>
    <mergeCell ref="M1309:N1309"/>
    <mergeCell ref="O1309:P1309"/>
    <mergeCell ref="A1315:B1315"/>
    <mergeCell ref="C1315:D1315"/>
    <mergeCell ref="E1315:J1315"/>
    <mergeCell ref="K1315:L1315"/>
    <mergeCell ref="M1315:N1315"/>
    <mergeCell ref="O1315:P1315"/>
    <mergeCell ref="A1313:B1313"/>
    <mergeCell ref="C1313:J1313"/>
    <mergeCell ref="K1313:L1313"/>
    <mergeCell ref="M1313:N1313"/>
    <mergeCell ref="O1313:P1313"/>
    <mergeCell ref="A1314:B1314"/>
    <mergeCell ref="C1314:J1314"/>
    <mergeCell ref="K1314:L1314"/>
    <mergeCell ref="M1314:N1314"/>
    <mergeCell ref="O1314:P1314"/>
    <mergeCell ref="A1312:B1312"/>
    <mergeCell ref="C1312:D1312"/>
    <mergeCell ref="E1312:J1312"/>
    <mergeCell ref="K1312:L1312"/>
    <mergeCell ref="M1312:N1312"/>
    <mergeCell ref="O1312:P1312"/>
    <mergeCell ref="A1318:B1318"/>
    <mergeCell ref="C1318:J1318"/>
    <mergeCell ref="K1318:L1318"/>
    <mergeCell ref="M1318:N1318"/>
    <mergeCell ref="O1318:P1318"/>
    <mergeCell ref="A1319:B1319"/>
    <mergeCell ref="C1319:J1319"/>
    <mergeCell ref="K1319:L1319"/>
    <mergeCell ref="M1319:N1319"/>
    <mergeCell ref="O1319:P1319"/>
    <mergeCell ref="A1317:B1317"/>
    <mergeCell ref="C1317:D1317"/>
    <mergeCell ref="E1317:J1317"/>
    <mergeCell ref="K1317:L1317"/>
    <mergeCell ref="M1317:N1317"/>
    <mergeCell ref="O1317:P1317"/>
    <mergeCell ref="A1316:B1316"/>
    <mergeCell ref="C1316:D1316"/>
    <mergeCell ref="E1316:J1316"/>
    <mergeCell ref="K1316:L1316"/>
    <mergeCell ref="M1316:N1316"/>
    <mergeCell ref="O1316:P1316"/>
    <mergeCell ref="A1322:B1322"/>
    <mergeCell ref="C1322:D1322"/>
    <mergeCell ref="E1322:J1322"/>
    <mergeCell ref="K1322:L1322"/>
    <mergeCell ref="M1322:N1322"/>
    <mergeCell ref="O1322:P1322"/>
    <mergeCell ref="A1321:B1321"/>
    <mergeCell ref="C1321:D1321"/>
    <mergeCell ref="E1321:J1321"/>
    <mergeCell ref="K1321:L1321"/>
    <mergeCell ref="M1321:N1321"/>
    <mergeCell ref="O1321:P1321"/>
    <mergeCell ref="A1320:B1320"/>
    <mergeCell ref="C1320:D1320"/>
    <mergeCell ref="E1320:J1320"/>
    <mergeCell ref="K1320:L1320"/>
    <mergeCell ref="M1320:N1320"/>
    <mergeCell ref="O1320:P1320"/>
    <mergeCell ref="A1325:B1325"/>
    <mergeCell ref="C1325:J1325"/>
    <mergeCell ref="K1325:L1325"/>
    <mergeCell ref="M1325:N1325"/>
    <mergeCell ref="O1325:P1325"/>
    <mergeCell ref="A1326:B1326"/>
    <mergeCell ref="C1326:J1326"/>
    <mergeCell ref="K1326:L1326"/>
    <mergeCell ref="M1326:N1326"/>
    <mergeCell ref="O1326:P1326"/>
    <mergeCell ref="A1324:B1324"/>
    <mergeCell ref="C1324:D1324"/>
    <mergeCell ref="E1324:J1324"/>
    <mergeCell ref="K1324:L1324"/>
    <mergeCell ref="M1324:N1324"/>
    <mergeCell ref="O1324:P1324"/>
    <mergeCell ref="A1323:B1323"/>
    <mergeCell ref="C1323:D1323"/>
    <mergeCell ref="E1323:J1323"/>
    <mergeCell ref="K1323:L1323"/>
    <mergeCell ref="M1323:N1323"/>
    <mergeCell ref="O1323:P1323"/>
    <mergeCell ref="A1329:B1329"/>
    <mergeCell ref="C1329:D1329"/>
    <mergeCell ref="E1329:J1329"/>
    <mergeCell ref="K1329:L1329"/>
    <mergeCell ref="M1329:N1329"/>
    <mergeCell ref="O1329:P1329"/>
    <mergeCell ref="A1328:B1328"/>
    <mergeCell ref="C1328:D1328"/>
    <mergeCell ref="E1328:J1328"/>
    <mergeCell ref="K1328:L1328"/>
    <mergeCell ref="M1328:N1328"/>
    <mergeCell ref="O1328:P1328"/>
    <mergeCell ref="A1327:B1327"/>
    <mergeCell ref="C1327:D1327"/>
    <mergeCell ref="E1327:J1327"/>
    <mergeCell ref="K1327:L1327"/>
    <mergeCell ref="M1327:N1327"/>
    <mergeCell ref="O1327:P1327"/>
    <mergeCell ref="A1333:B1333"/>
    <mergeCell ref="C1333:D1333"/>
    <mergeCell ref="E1333:J1333"/>
    <mergeCell ref="K1333:L1333"/>
    <mergeCell ref="M1333:N1333"/>
    <mergeCell ref="O1333:P1333"/>
    <mergeCell ref="A1332:B1332"/>
    <mergeCell ref="C1332:D1332"/>
    <mergeCell ref="E1332:J1332"/>
    <mergeCell ref="K1332:L1332"/>
    <mergeCell ref="M1332:N1332"/>
    <mergeCell ref="O1332:P1332"/>
    <mergeCell ref="A1330:B1330"/>
    <mergeCell ref="C1330:J1330"/>
    <mergeCell ref="K1330:L1330"/>
    <mergeCell ref="M1330:N1330"/>
    <mergeCell ref="O1330:P1330"/>
    <mergeCell ref="A1331:B1331"/>
    <mergeCell ref="C1331:J1331"/>
    <mergeCell ref="K1331:L1331"/>
    <mergeCell ref="M1331:N1331"/>
    <mergeCell ref="O1331:P1331"/>
    <mergeCell ref="A1337:B1337"/>
    <mergeCell ref="C1337:D1337"/>
    <mergeCell ref="E1337:J1337"/>
    <mergeCell ref="K1337:L1337"/>
    <mergeCell ref="M1337:N1337"/>
    <mergeCell ref="O1337:P1337"/>
    <mergeCell ref="A1335:B1335"/>
    <mergeCell ref="C1335:J1335"/>
    <mergeCell ref="K1335:L1335"/>
    <mergeCell ref="M1335:N1335"/>
    <mergeCell ref="O1335:P1335"/>
    <mergeCell ref="A1336:B1336"/>
    <mergeCell ref="C1336:J1336"/>
    <mergeCell ref="K1336:L1336"/>
    <mergeCell ref="M1336:N1336"/>
    <mergeCell ref="O1336:P1336"/>
    <mergeCell ref="A1334:B1334"/>
    <mergeCell ref="C1334:D1334"/>
    <mergeCell ref="E1334:J1334"/>
    <mergeCell ref="K1334:L1334"/>
    <mergeCell ref="M1334:N1334"/>
    <mergeCell ref="O1334:P1334"/>
    <mergeCell ref="A1340:B1340"/>
    <mergeCell ref="C1340:J1340"/>
    <mergeCell ref="K1340:L1340"/>
    <mergeCell ref="M1340:N1340"/>
    <mergeCell ref="O1340:P1340"/>
    <mergeCell ref="A1341:B1341"/>
    <mergeCell ref="C1341:J1341"/>
    <mergeCell ref="K1341:L1341"/>
    <mergeCell ref="M1341:N1341"/>
    <mergeCell ref="O1341:P1341"/>
    <mergeCell ref="A1339:B1339"/>
    <mergeCell ref="C1339:D1339"/>
    <mergeCell ref="E1339:J1339"/>
    <mergeCell ref="K1339:L1339"/>
    <mergeCell ref="M1339:N1339"/>
    <mergeCell ref="O1339:P1339"/>
    <mergeCell ref="A1338:B1338"/>
    <mergeCell ref="C1338:D1338"/>
    <mergeCell ref="E1338:J1338"/>
    <mergeCell ref="K1338:L1338"/>
    <mergeCell ref="M1338:N1338"/>
    <mergeCell ref="O1338:P1338"/>
    <mergeCell ref="A1344:B1344"/>
    <mergeCell ref="C1344:D1344"/>
    <mergeCell ref="E1344:J1344"/>
    <mergeCell ref="K1344:L1344"/>
    <mergeCell ref="M1344:N1344"/>
    <mergeCell ref="O1344:P1344"/>
    <mergeCell ref="A1343:B1343"/>
    <mergeCell ref="C1343:D1343"/>
    <mergeCell ref="E1343:J1343"/>
    <mergeCell ref="K1343:L1343"/>
    <mergeCell ref="M1343:N1343"/>
    <mergeCell ref="O1343:P1343"/>
    <mergeCell ref="A1342:B1342"/>
    <mergeCell ref="C1342:D1342"/>
    <mergeCell ref="E1342:J1342"/>
    <mergeCell ref="K1342:L1342"/>
    <mergeCell ref="M1342:N1342"/>
    <mergeCell ref="O1342:P1342"/>
    <mergeCell ref="A1348:B1348"/>
    <mergeCell ref="C1348:D1348"/>
    <mergeCell ref="E1348:J1348"/>
    <mergeCell ref="K1348:L1348"/>
    <mergeCell ref="M1348:N1348"/>
    <mergeCell ref="O1348:P1348"/>
    <mergeCell ref="A1347:B1347"/>
    <mergeCell ref="C1347:D1347"/>
    <mergeCell ref="E1347:J1347"/>
    <mergeCell ref="K1347:L1347"/>
    <mergeCell ref="M1347:N1347"/>
    <mergeCell ref="O1347:P1347"/>
    <mergeCell ref="A1345:B1345"/>
    <mergeCell ref="C1345:J1345"/>
    <mergeCell ref="K1345:L1345"/>
    <mergeCell ref="M1345:N1345"/>
    <mergeCell ref="O1345:P1345"/>
    <mergeCell ref="A1346:B1346"/>
    <mergeCell ref="C1346:J1346"/>
    <mergeCell ref="K1346:L1346"/>
    <mergeCell ref="M1346:N1346"/>
    <mergeCell ref="O1346:P1346"/>
    <mergeCell ref="A1352:B1352"/>
    <mergeCell ref="C1352:D1352"/>
    <mergeCell ref="E1352:J1352"/>
    <mergeCell ref="K1352:L1352"/>
    <mergeCell ref="M1352:N1352"/>
    <mergeCell ref="O1352:P1352"/>
    <mergeCell ref="A1350:B1350"/>
    <mergeCell ref="C1350:J1350"/>
    <mergeCell ref="K1350:L1350"/>
    <mergeCell ref="M1350:N1350"/>
    <mergeCell ref="O1350:P1350"/>
    <mergeCell ref="A1351:B1351"/>
    <mergeCell ref="C1351:J1351"/>
    <mergeCell ref="K1351:L1351"/>
    <mergeCell ref="M1351:N1351"/>
    <mergeCell ref="O1351:P1351"/>
    <mergeCell ref="A1349:B1349"/>
    <mergeCell ref="C1349:D1349"/>
    <mergeCell ref="E1349:J1349"/>
    <mergeCell ref="K1349:L1349"/>
    <mergeCell ref="M1349:N1349"/>
    <mergeCell ref="O1349:P1349"/>
    <mergeCell ref="A1355:B1355"/>
    <mergeCell ref="C1355:J1355"/>
    <mergeCell ref="K1355:L1355"/>
    <mergeCell ref="M1355:N1355"/>
    <mergeCell ref="O1355:P1355"/>
    <mergeCell ref="A1356:B1356"/>
    <mergeCell ref="C1356:J1356"/>
    <mergeCell ref="K1356:L1356"/>
    <mergeCell ref="M1356:N1356"/>
    <mergeCell ref="O1356:P1356"/>
    <mergeCell ref="A1354:B1354"/>
    <mergeCell ref="C1354:D1354"/>
    <mergeCell ref="E1354:J1354"/>
    <mergeCell ref="K1354:L1354"/>
    <mergeCell ref="M1354:N1354"/>
    <mergeCell ref="O1354:P1354"/>
    <mergeCell ref="A1353:B1353"/>
    <mergeCell ref="C1353:D1353"/>
    <mergeCell ref="E1353:J1353"/>
    <mergeCell ref="K1353:L1353"/>
    <mergeCell ref="M1353:N1353"/>
    <mergeCell ref="O1353:P1353"/>
    <mergeCell ref="A1359:B1359"/>
    <mergeCell ref="C1359:J1359"/>
    <mergeCell ref="K1359:L1359"/>
    <mergeCell ref="M1359:N1359"/>
    <mergeCell ref="O1359:P1359"/>
    <mergeCell ref="A1360:B1360"/>
    <mergeCell ref="C1360:D1360"/>
    <mergeCell ref="E1360:J1360"/>
    <mergeCell ref="K1360:L1360"/>
    <mergeCell ref="M1360:N1360"/>
    <mergeCell ref="A1358:B1358"/>
    <mergeCell ref="C1358:D1358"/>
    <mergeCell ref="E1358:J1358"/>
    <mergeCell ref="K1358:L1358"/>
    <mergeCell ref="M1358:N1358"/>
    <mergeCell ref="O1358:P1358"/>
    <mergeCell ref="A1357:B1357"/>
    <mergeCell ref="C1357:D1357"/>
    <mergeCell ref="E1357:J1357"/>
    <mergeCell ref="K1357:L1357"/>
    <mergeCell ref="M1357:N1357"/>
    <mergeCell ref="O1357:P1357"/>
    <mergeCell ref="A1363:B1363"/>
    <mergeCell ref="C1363:J1363"/>
    <mergeCell ref="K1363:L1363"/>
    <mergeCell ref="M1363:N1363"/>
    <mergeCell ref="O1363:P1363"/>
    <mergeCell ref="A1364:B1364"/>
    <mergeCell ref="C1364:J1364"/>
    <mergeCell ref="K1364:L1364"/>
    <mergeCell ref="M1364:N1364"/>
    <mergeCell ref="O1364:P1364"/>
    <mergeCell ref="A1362:B1362"/>
    <mergeCell ref="C1362:D1362"/>
    <mergeCell ref="E1362:J1362"/>
    <mergeCell ref="K1362:L1362"/>
    <mergeCell ref="M1362:N1362"/>
    <mergeCell ref="O1362:P1362"/>
    <mergeCell ref="O1360:P1360"/>
    <mergeCell ref="A1361:B1361"/>
    <mergeCell ref="C1361:D1361"/>
    <mergeCell ref="E1361:J1361"/>
    <mergeCell ref="K1361:L1361"/>
    <mergeCell ref="M1361:N1361"/>
    <mergeCell ref="O1361:P1361"/>
    <mergeCell ref="A1367:B1367"/>
    <mergeCell ref="C1367:D1367"/>
    <mergeCell ref="E1367:J1367"/>
    <mergeCell ref="K1367:L1367"/>
    <mergeCell ref="M1367:N1367"/>
    <mergeCell ref="O1367:P1367"/>
    <mergeCell ref="A1366:B1366"/>
    <mergeCell ref="C1366:D1366"/>
    <mergeCell ref="E1366:J1366"/>
    <mergeCell ref="K1366:L1366"/>
    <mergeCell ref="M1366:N1366"/>
    <mergeCell ref="O1366:P1366"/>
    <mergeCell ref="A1365:B1365"/>
    <mergeCell ref="C1365:D1365"/>
    <mergeCell ref="E1365:J1365"/>
    <mergeCell ref="K1365:L1365"/>
    <mergeCell ref="M1365:N1365"/>
    <mergeCell ref="O1365:P1365"/>
    <mergeCell ref="A1371:B1371"/>
    <mergeCell ref="C1371:D1371"/>
    <mergeCell ref="E1371:J1371"/>
    <mergeCell ref="K1371:L1371"/>
    <mergeCell ref="M1371:N1371"/>
    <mergeCell ref="O1371:P1371"/>
    <mergeCell ref="A1370:B1370"/>
    <mergeCell ref="C1370:D1370"/>
    <mergeCell ref="E1370:J1370"/>
    <mergeCell ref="K1370:L1370"/>
    <mergeCell ref="M1370:N1370"/>
    <mergeCell ref="O1370:P1370"/>
    <mergeCell ref="A1368:B1368"/>
    <mergeCell ref="C1368:J1368"/>
    <mergeCell ref="K1368:L1368"/>
    <mergeCell ref="M1368:N1368"/>
    <mergeCell ref="O1368:P1368"/>
    <mergeCell ref="A1369:B1369"/>
    <mergeCell ref="C1369:J1369"/>
    <mergeCell ref="K1369:L1369"/>
    <mergeCell ref="M1369:N1369"/>
    <mergeCell ref="O1369:P1369"/>
    <mergeCell ref="A1375:B1375"/>
    <mergeCell ref="C1375:D1375"/>
    <mergeCell ref="E1375:J1375"/>
    <mergeCell ref="K1375:L1375"/>
    <mergeCell ref="M1375:N1375"/>
    <mergeCell ref="O1375:P1375"/>
    <mergeCell ref="A1373:B1373"/>
    <mergeCell ref="C1373:J1373"/>
    <mergeCell ref="K1373:L1373"/>
    <mergeCell ref="M1373:N1373"/>
    <mergeCell ref="O1373:P1373"/>
    <mergeCell ref="A1374:B1374"/>
    <mergeCell ref="C1374:J1374"/>
    <mergeCell ref="K1374:L1374"/>
    <mergeCell ref="M1374:N1374"/>
    <mergeCell ref="O1374:P1374"/>
    <mergeCell ref="A1372:B1372"/>
    <mergeCell ref="C1372:D1372"/>
    <mergeCell ref="E1372:J1372"/>
    <mergeCell ref="K1372:L1372"/>
    <mergeCell ref="M1372:N1372"/>
    <mergeCell ref="O1372:P1372"/>
    <mergeCell ref="A1378:B1378"/>
    <mergeCell ref="C1378:J1378"/>
    <mergeCell ref="K1378:L1378"/>
    <mergeCell ref="M1378:N1378"/>
    <mergeCell ref="O1378:P1378"/>
    <mergeCell ref="A1379:B1379"/>
    <mergeCell ref="C1379:J1379"/>
    <mergeCell ref="K1379:L1379"/>
    <mergeCell ref="M1379:N1379"/>
    <mergeCell ref="O1379:P1379"/>
    <mergeCell ref="A1377:B1377"/>
    <mergeCell ref="C1377:D1377"/>
    <mergeCell ref="E1377:J1377"/>
    <mergeCell ref="K1377:L1377"/>
    <mergeCell ref="M1377:N1377"/>
    <mergeCell ref="O1377:P1377"/>
    <mergeCell ref="A1376:B1376"/>
    <mergeCell ref="C1376:D1376"/>
    <mergeCell ref="E1376:J1376"/>
    <mergeCell ref="K1376:L1376"/>
    <mergeCell ref="M1376:N1376"/>
    <mergeCell ref="O1376:P1376"/>
    <mergeCell ref="A1382:B1382"/>
    <mergeCell ref="C1382:D1382"/>
    <mergeCell ref="E1382:J1382"/>
    <mergeCell ref="K1382:L1382"/>
    <mergeCell ref="M1382:N1382"/>
    <mergeCell ref="O1382:P1382"/>
    <mergeCell ref="A1381:B1381"/>
    <mergeCell ref="C1381:D1381"/>
    <mergeCell ref="E1381:J1381"/>
    <mergeCell ref="K1381:L1381"/>
    <mergeCell ref="M1381:N1381"/>
    <mergeCell ref="O1381:P1381"/>
    <mergeCell ref="A1380:B1380"/>
    <mergeCell ref="C1380:D1380"/>
    <mergeCell ref="E1380:J1380"/>
    <mergeCell ref="K1380:L1380"/>
    <mergeCell ref="M1380:N1380"/>
    <mergeCell ref="O1380:P1380"/>
    <mergeCell ref="A1386:B1386"/>
    <mergeCell ref="C1386:D1386"/>
    <mergeCell ref="E1386:J1386"/>
    <mergeCell ref="K1386:L1386"/>
    <mergeCell ref="M1386:N1386"/>
    <mergeCell ref="O1386:P1386"/>
    <mergeCell ref="A1385:B1385"/>
    <mergeCell ref="C1385:D1385"/>
    <mergeCell ref="E1385:J1385"/>
    <mergeCell ref="K1385:L1385"/>
    <mergeCell ref="M1385:N1385"/>
    <mergeCell ref="O1385:P1385"/>
    <mergeCell ref="A1383:B1383"/>
    <mergeCell ref="C1383:J1383"/>
    <mergeCell ref="K1383:L1383"/>
    <mergeCell ref="M1383:N1383"/>
    <mergeCell ref="O1383:P1383"/>
    <mergeCell ref="A1384:B1384"/>
    <mergeCell ref="C1384:J1384"/>
    <mergeCell ref="K1384:L1384"/>
    <mergeCell ref="M1384:N1384"/>
    <mergeCell ref="O1384:P1384"/>
    <mergeCell ref="A1390:B1390"/>
    <mergeCell ref="C1390:D1390"/>
    <mergeCell ref="E1390:J1390"/>
    <mergeCell ref="K1390:L1390"/>
    <mergeCell ref="M1390:N1390"/>
    <mergeCell ref="O1390:P1390"/>
    <mergeCell ref="A1388:B1388"/>
    <mergeCell ref="C1388:J1388"/>
    <mergeCell ref="K1388:L1388"/>
    <mergeCell ref="M1388:N1388"/>
    <mergeCell ref="O1388:P1388"/>
    <mergeCell ref="A1389:B1389"/>
    <mergeCell ref="C1389:J1389"/>
    <mergeCell ref="K1389:L1389"/>
    <mergeCell ref="M1389:N1389"/>
    <mergeCell ref="O1389:P1389"/>
    <mergeCell ref="A1387:B1387"/>
    <mergeCell ref="C1387:D1387"/>
    <mergeCell ref="E1387:J1387"/>
    <mergeCell ref="K1387:L1387"/>
    <mergeCell ref="M1387:N1387"/>
    <mergeCell ref="O1387:P1387"/>
    <mergeCell ref="A1393:B1393"/>
    <mergeCell ref="C1393:J1393"/>
    <mergeCell ref="K1393:L1393"/>
    <mergeCell ref="M1393:N1393"/>
    <mergeCell ref="O1393:P1393"/>
    <mergeCell ref="A1394:B1394"/>
    <mergeCell ref="C1394:J1394"/>
    <mergeCell ref="K1394:L1394"/>
    <mergeCell ref="M1394:N1394"/>
    <mergeCell ref="O1394:P1394"/>
    <mergeCell ref="A1392:B1392"/>
    <mergeCell ref="C1392:D1392"/>
    <mergeCell ref="E1392:J1392"/>
    <mergeCell ref="K1392:L1392"/>
    <mergeCell ref="M1392:N1392"/>
    <mergeCell ref="O1392:P1392"/>
    <mergeCell ref="A1391:B1391"/>
    <mergeCell ref="C1391:D1391"/>
    <mergeCell ref="E1391:J1391"/>
    <mergeCell ref="K1391:L1391"/>
    <mergeCell ref="M1391:N1391"/>
    <mergeCell ref="O1391:P1391"/>
    <mergeCell ref="A1397:B1397"/>
    <mergeCell ref="C1397:D1397"/>
    <mergeCell ref="E1397:J1397"/>
    <mergeCell ref="K1397:L1397"/>
    <mergeCell ref="M1397:N1397"/>
    <mergeCell ref="O1397:P1397"/>
    <mergeCell ref="A1396:B1396"/>
    <mergeCell ref="C1396:D1396"/>
    <mergeCell ref="E1396:J1396"/>
    <mergeCell ref="K1396:L1396"/>
    <mergeCell ref="M1396:N1396"/>
    <mergeCell ref="O1396:P1396"/>
    <mergeCell ref="A1395:B1395"/>
    <mergeCell ref="C1395:D1395"/>
    <mergeCell ref="E1395:J1395"/>
    <mergeCell ref="K1395:L1395"/>
    <mergeCell ref="M1395:N1395"/>
    <mergeCell ref="O1395:P1395"/>
    <mergeCell ref="A1401:B1401"/>
    <mergeCell ref="C1401:D1401"/>
    <mergeCell ref="E1401:J1401"/>
    <mergeCell ref="K1401:L1401"/>
    <mergeCell ref="M1401:N1401"/>
    <mergeCell ref="O1401:P1401"/>
    <mergeCell ref="A1400:B1400"/>
    <mergeCell ref="C1400:D1400"/>
    <mergeCell ref="E1400:J1400"/>
    <mergeCell ref="K1400:L1400"/>
    <mergeCell ref="M1400:N1400"/>
    <mergeCell ref="O1400:P1400"/>
    <mergeCell ref="A1398:B1398"/>
    <mergeCell ref="C1398:J1398"/>
    <mergeCell ref="K1398:L1398"/>
    <mergeCell ref="M1398:N1398"/>
    <mergeCell ref="O1398:P1398"/>
    <mergeCell ref="A1399:B1399"/>
    <mergeCell ref="C1399:J1399"/>
    <mergeCell ref="K1399:L1399"/>
    <mergeCell ref="M1399:N1399"/>
    <mergeCell ref="O1399:P1399"/>
    <mergeCell ref="A1405:B1405"/>
    <mergeCell ref="C1405:D1405"/>
    <mergeCell ref="E1405:J1405"/>
    <mergeCell ref="K1405:L1405"/>
    <mergeCell ref="M1405:N1405"/>
    <mergeCell ref="O1405:P1405"/>
    <mergeCell ref="A1403:B1403"/>
    <mergeCell ref="C1403:J1403"/>
    <mergeCell ref="K1403:L1403"/>
    <mergeCell ref="M1403:N1403"/>
    <mergeCell ref="O1403:P1403"/>
    <mergeCell ref="A1404:B1404"/>
    <mergeCell ref="C1404:J1404"/>
    <mergeCell ref="K1404:L1404"/>
    <mergeCell ref="M1404:N1404"/>
    <mergeCell ref="O1404:P1404"/>
    <mergeCell ref="A1402:B1402"/>
    <mergeCell ref="C1402:D1402"/>
    <mergeCell ref="E1402:J1402"/>
    <mergeCell ref="K1402:L1402"/>
    <mergeCell ref="M1402:N1402"/>
    <mergeCell ref="O1402:P1402"/>
    <mergeCell ref="A1408:B1408"/>
    <mergeCell ref="C1408:J1408"/>
    <mergeCell ref="K1408:L1408"/>
    <mergeCell ref="M1408:N1408"/>
    <mergeCell ref="O1408:P1408"/>
    <mergeCell ref="A1409:B1409"/>
    <mergeCell ref="C1409:J1409"/>
    <mergeCell ref="K1409:L1409"/>
    <mergeCell ref="M1409:N1409"/>
    <mergeCell ref="O1409:P1409"/>
    <mergeCell ref="A1407:B1407"/>
    <mergeCell ref="C1407:D1407"/>
    <mergeCell ref="E1407:J1407"/>
    <mergeCell ref="K1407:L1407"/>
    <mergeCell ref="M1407:N1407"/>
    <mergeCell ref="O1407:P1407"/>
    <mergeCell ref="A1406:B1406"/>
    <mergeCell ref="C1406:D1406"/>
    <mergeCell ref="E1406:J1406"/>
    <mergeCell ref="K1406:L1406"/>
    <mergeCell ref="M1406:N1406"/>
    <mergeCell ref="O1406:P1406"/>
    <mergeCell ref="A1412:B1412"/>
    <mergeCell ref="C1412:D1412"/>
    <mergeCell ref="E1412:J1412"/>
    <mergeCell ref="K1412:L1412"/>
    <mergeCell ref="M1412:N1412"/>
    <mergeCell ref="O1412:P1412"/>
    <mergeCell ref="A1411:B1411"/>
    <mergeCell ref="C1411:D1411"/>
    <mergeCell ref="E1411:J1411"/>
    <mergeCell ref="K1411:L1411"/>
    <mergeCell ref="M1411:N1411"/>
    <mergeCell ref="O1411:P1411"/>
    <mergeCell ref="A1410:B1410"/>
    <mergeCell ref="C1410:D1410"/>
    <mergeCell ref="E1410:J1410"/>
    <mergeCell ref="K1410:L1410"/>
    <mergeCell ref="M1410:N1410"/>
    <mergeCell ref="O1410:P1410"/>
    <mergeCell ref="A1416:B1416"/>
    <mergeCell ref="C1416:D1416"/>
    <mergeCell ref="E1416:J1416"/>
    <mergeCell ref="K1416:L1416"/>
    <mergeCell ref="M1416:N1416"/>
    <mergeCell ref="O1416:P1416"/>
    <mergeCell ref="A1415:B1415"/>
    <mergeCell ref="C1415:D1415"/>
    <mergeCell ref="E1415:J1415"/>
    <mergeCell ref="K1415:L1415"/>
    <mergeCell ref="M1415:N1415"/>
    <mergeCell ref="O1415:P1415"/>
    <mergeCell ref="A1413:B1413"/>
    <mergeCell ref="C1413:J1413"/>
    <mergeCell ref="K1413:L1413"/>
    <mergeCell ref="M1413:N1413"/>
    <mergeCell ref="O1413:P1413"/>
    <mergeCell ref="A1414:B1414"/>
    <mergeCell ref="C1414:J1414"/>
    <mergeCell ref="K1414:L1414"/>
    <mergeCell ref="M1414:N1414"/>
    <mergeCell ref="O1414:P1414"/>
    <mergeCell ref="A1420:B1420"/>
    <mergeCell ref="C1420:D1420"/>
    <mergeCell ref="E1420:J1420"/>
    <mergeCell ref="K1420:L1420"/>
    <mergeCell ref="M1420:N1420"/>
    <mergeCell ref="O1420:P1420"/>
    <mergeCell ref="A1418:B1418"/>
    <mergeCell ref="C1418:J1418"/>
    <mergeCell ref="K1418:L1418"/>
    <mergeCell ref="M1418:N1418"/>
    <mergeCell ref="O1418:P1418"/>
    <mergeCell ref="A1419:B1419"/>
    <mergeCell ref="C1419:J1419"/>
    <mergeCell ref="K1419:L1419"/>
    <mergeCell ref="M1419:N1419"/>
    <mergeCell ref="O1419:P1419"/>
    <mergeCell ref="A1417:B1417"/>
    <mergeCell ref="C1417:D1417"/>
    <mergeCell ref="E1417:J1417"/>
    <mergeCell ref="K1417:L1417"/>
    <mergeCell ref="M1417:N1417"/>
    <mergeCell ref="O1417:P1417"/>
    <mergeCell ref="A1423:B1423"/>
    <mergeCell ref="C1423:D1423"/>
    <mergeCell ref="E1423:J1423"/>
    <mergeCell ref="K1423:L1423"/>
    <mergeCell ref="M1423:N1423"/>
    <mergeCell ref="O1423:P1423"/>
    <mergeCell ref="A1422:B1422"/>
    <mergeCell ref="C1422:D1422"/>
    <mergeCell ref="E1422:J1422"/>
    <mergeCell ref="K1422:L1422"/>
    <mergeCell ref="M1422:N1422"/>
    <mergeCell ref="O1422:P1422"/>
    <mergeCell ref="A1421:B1421"/>
    <mergeCell ref="C1421:D1421"/>
    <mergeCell ref="E1421:J1421"/>
    <mergeCell ref="K1421:L1421"/>
    <mergeCell ref="M1421:N1421"/>
    <mergeCell ref="O1421:P1421"/>
    <mergeCell ref="A1427:B1427"/>
    <mergeCell ref="C1427:D1427"/>
    <mergeCell ref="E1427:J1427"/>
    <mergeCell ref="K1427:L1427"/>
    <mergeCell ref="M1427:N1427"/>
    <mergeCell ref="O1427:P1427"/>
    <mergeCell ref="A1426:B1426"/>
    <mergeCell ref="C1426:D1426"/>
    <mergeCell ref="E1426:J1426"/>
    <mergeCell ref="K1426:L1426"/>
    <mergeCell ref="M1426:N1426"/>
    <mergeCell ref="O1426:P1426"/>
    <mergeCell ref="A1424:B1424"/>
    <mergeCell ref="C1424:J1424"/>
    <mergeCell ref="K1424:L1424"/>
    <mergeCell ref="M1424:N1424"/>
    <mergeCell ref="O1424:P1424"/>
    <mergeCell ref="A1425:B1425"/>
    <mergeCell ref="C1425:J1425"/>
    <mergeCell ref="K1425:L1425"/>
    <mergeCell ref="M1425:N1425"/>
    <mergeCell ref="O1425:P1425"/>
    <mergeCell ref="A1431:B1431"/>
    <mergeCell ref="C1431:D1431"/>
    <mergeCell ref="E1431:J1431"/>
    <mergeCell ref="K1431:L1431"/>
    <mergeCell ref="M1431:N1431"/>
    <mergeCell ref="O1431:P1431"/>
    <mergeCell ref="A1430:B1430"/>
    <mergeCell ref="C1430:D1430"/>
    <mergeCell ref="E1430:J1430"/>
    <mergeCell ref="K1430:L1430"/>
    <mergeCell ref="M1430:N1430"/>
    <mergeCell ref="O1430:P1430"/>
    <mergeCell ref="A1428:B1428"/>
    <mergeCell ref="C1428:J1428"/>
    <mergeCell ref="K1428:L1428"/>
    <mergeCell ref="M1428:N1428"/>
    <mergeCell ref="O1428:P1428"/>
    <mergeCell ref="A1429:B1429"/>
    <mergeCell ref="C1429:J1429"/>
    <mergeCell ref="K1429:L1429"/>
    <mergeCell ref="M1429:N1429"/>
    <mergeCell ref="O1429:P1429"/>
    <mergeCell ref="O1433:P1433"/>
    <mergeCell ref="A1434:B1434"/>
    <mergeCell ref="C1434:D1434"/>
    <mergeCell ref="E1434:J1434"/>
    <mergeCell ref="K1434:L1434"/>
    <mergeCell ref="M1434:N1434"/>
    <mergeCell ref="O1434:P1434"/>
    <mergeCell ref="A1432:B1432"/>
    <mergeCell ref="C1432:J1432"/>
    <mergeCell ref="K1432:L1432"/>
    <mergeCell ref="M1432:N1432"/>
    <mergeCell ref="O1432:P1432"/>
    <mergeCell ref="A1433:B1433"/>
    <mergeCell ref="C1433:D1433"/>
    <mergeCell ref="E1433:J1433"/>
    <mergeCell ref="K1433:L1433"/>
    <mergeCell ref="M1433:N1433"/>
    <mergeCell ref="A1438:B1438"/>
    <mergeCell ref="C1438:D1438"/>
    <mergeCell ref="E1438:J1438"/>
    <mergeCell ref="K1438:L1438"/>
    <mergeCell ref="M1438:N1438"/>
    <mergeCell ref="O1438:P1438"/>
    <mergeCell ref="A1436:B1436"/>
    <mergeCell ref="C1436:J1436"/>
    <mergeCell ref="K1436:L1436"/>
    <mergeCell ref="M1436:N1436"/>
    <mergeCell ref="O1436:P1436"/>
    <mergeCell ref="A1437:B1437"/>
    <mergeCell ref="C1437:J1437"/>
    <mergeCell ref="K1437:L1437"/>
    <mergeCell ref="M1437:N1437"/>
    <mergeCell ref="O1437:P1437"/>
    <mergeCell ref="A1435:B1435"/>
    <mergeCell ref="C1435:D1435"/>
    <mergeCell ref="E1435:J1435"/>
    <mergeCell ref="K1435:L1435"/>
    <mergeCell ref="M1435:N1435"/>
    <mergeCell ref="O1435:P1435"/>
    <mergeCell ref="A1441:B1441"/>
    <mergeCell ref="C1441:D1441"/>
    <mergeCell ref="E1441:J1441"/>
    <mergeCell ref="K1441:L1441"/>
    <mergeCell ref="M1441:N1441"/>
    <mergeCell ref="O1441:P1441"/>
    <mergeCell ref="A1440:B1440"/>
    <mergeCell ref="C1440:D1440"/>
    <mergeCell ref="E1440:J1440"/>
    <mergeCell ref="K1440:L1440"/>
    <mergeCell ref="M1440:N1440"/>
    <mergeCell ref="O1440:P1440"/>
    <mergeCell ref="A1439:B1439"/>
    <mergeCell ref="C1439:D1439"/>
    <mergeCell ref="E1439:J1439"/>
    <mergeCell ref="K1439:L1439"/>
    <mergeCell ref="M1439:N1439"/>
    <mergeCell ref="O1439:P1439"/>
    <mergeCell ref="A1445:B1445"/>
    <mergeCell ref="C1445:D1445"/>
    <mergeCell ref="E1445:J1445"/>
    <mergeCell ref="K1445:L1445"/>
    <mergeCell ref="M1445:N1445"/>
    <mergeCell ref="O1445:P1445"/>
    <mergeCell ref="A1444:B1444"/>
    <mergeCell ref="C1444:D1444"/>
    <mergeCell ref="E1444:J1444"/>
    <mergeCell ref="K1444:L1444"/>
    <mergeCell ref="M1444:N1444"/>
    <mergeCell ref="O1444:P1444"/>
    <mergeCell ref="A1442:B1442"/>
    <mergeCell ref="C1442:J1442"/>
    <mergeCell ref="K1442:L1442"/>
    <mergeCell ref="M1442:N1442"/>
    <mergeCell ref="O1442:P1442"/>
    <mergeCell ref="A1443:B1443"/>
    <mergeCell ref="C1443:J1443"/>
    <mergeCell ref="K1443:L1443"/>
    <mergeCell ref="M1443:N1443"/>
    <mergeCell ref="O1443:P1443"/>
    <mergeCell ref="A1449:B1449"/>
    <mergeCell ref="C1449:D1449"/>
    <mergeCell ref="E1449:J1449"/>
    <mergeCell ref="K1449:L1449"/>
    <mergeCell ref="M1449:N1449"/>
    <mergeCell ref="O1449:P1449"/>
    <mergeCell ref="A1447:B1447"/>
    <mergeCell ref="C1447:J1447"/>
    <mergeCell ref="K1447:L1447"/>
    <mergeCell ref="M1447:N1447"/>
    <mergeCell ref="O1447:P1447"/>
    <mergeCell ref="A1448:B1448"/>
    <mergeCell ref="C1448:J1448"/>
    <mergeCell ref="K1448:L1448"/>
    <mergeCell ref="M1448:N1448"/>
    <mergeCell ref="O1448:P1448"/>
    <mergeCell ref="A1446:B1446"/>
    <mergeCell ref="C1446:D1446"/>
    <mergeCell ref="E1446:J1446"/>
    <mergeCell ref="K1446:L1446"/>
    <mergeCell ref="M1446:N1446"/>
    <mergeCell ref="O1446:P1446"/>
    <mergeCell ref="A1452:B1452"/>
    <mergeCell ref="C1452:J1452"/>
    <mergeCell ref="K1452:L1452"/>
    <mergeCell ref="M1452:N1452"/>
    <mergeCell ref="O1452:P1452"/>
    <mergeCell ref="A1453:B1453"/>
    <mergeCell ref="C1453:J1453"/>
    <mergeCell ref="K1453:L1453"/>
    <mergeCell ref="M1453:N1453"/>
    <mergeCell ref="O1453:P1453"/>
    <mergeCell ref="A1451:B1451"/>
    <mergeCell ref="C1451:D1451"/>
    <mergeCell ref="E1451:J1451"/>
    <mergeCell ref="K1451:L1451"/>
    <mergeCell ref="M1451:N1451"/>
    <mergeCell ref="O1451:P1451"/>
    <mergeCell ref="A1450:B1450"/>
    <mergeCell ref="C1450:D1450"/>
    <mergeCell ref="E1450:J1450"/>
    <mergeCell ref="K1450:L1450"/>
    <mergeCell ref="M1450:N1450"/>
    <mergeCell ref="O1450:P1450"/>
    <mergeCell ref="A1456:B1456"/>
    <mergeCell ref="C1456:J1456"/>
    <mergeCell ref="K1456:L1456"/>
    <mergeCell ref="M1456:N1456"/>
    <mergeCell ref="O1456:P1456"/>
    <mergeCell ref="A1457:B1457"/>
    <mergeCell ref="C1457:J1457"/>
    <mergeCell ref="K1457:L1457"/>
    <mergeCell ref="M1457:N1457"/>
    <mergeCell ref="O1457:P1457"/>
    <mergeCell ref="A1455:B1455"/>
    <mergeCell ref="C1455:D1455"/>
    <mergeCell ref="E1455:J1455"/>
    <mergeCell ref="K1455:L1455"/>
    <mergeCell ref="M1455:N1455"/>
    <mergeCell ref="O1455:P1455"/>
    <mergeCell ref="A1454:B1454"/>
    <mergeCell ref="C1454:D1454"/>
    <mergeCell ref="E1454:J1454"/>
    <mergeCell ref="K1454:L1454"/>
    <mergeCell ref="M1454:N1454"/>
    <mergeCell ref="O1454:P1454"/>
    <mergeCell ref="A1460:B1460"/>
    <mergeCell ref="C1460:D1460"/>
    <mergeCell ref="E1460:J1460"/>
    <mergeCell ref="K1460:L1460"/>
    <mergeCell ref="M1460:N1460"/>
    <mergeCell ref="O1460:P1460"/>
    <mergeCell ref="A1459:B1459"/>
    <mergeCell ref="C1459:D1459"/>
    <mergeCell ref="E1459:J1459"/>
    <mergeCell ref="K1459:L1459"/>
    <mergeCell ref="M1459:N1459"/>
    <mergeCell ref="O1459:P1459"/>
    <mergeCell ref="A1458:B1458"/>
    <mergeCell ref="C1458:D1458"/>
    <mergeCell ref="E1458:J1458"/>
    <mergeCell ref="K1458:L1458"/>
    <mergeCell ref="M1458:N1458"/>
    <mergeCell ref="O1458:P1458"/>
    <mergeCell ref="A1464:B1464"/>
    <mergeCell ref="C1464:D1464"/>
    <mergeCell ref="E1464:J1464"/>
    <mergeCell ref="K1464:L1464"/>
    <mergeCell ref="M1464:N1464"/>
    <mergeCell ref="O1464:P1464"/>
    <mergeCell ref="A1463:B1463"/>
    <mergeCell ref="C1463:D1463"/>
    <mergeCell ref="E1463:J1463"/>
    <mergeCell ref="K1463:L1463"/>
    <mergeCell ref="M1463:N1463"/>
    <mergeCell ref="O1463:P1463"/>
    <mergeCell ref="A1461:B1461"/>
    <mergeCell ref="C1461:J1461"/>
    <mergeCell ref="K1461:L1461"/>
    <mergeCell ref="M1461:N1461"/>
    <mergeCell ref="O1461:P1461"/>
    <mergeCell ref="A1462:B1462"/>
    <mergeCell ref="C1462:J1462"/>
    <mergeCell ref="K1462:L1462"/>
    <mergeCell ref="M1462:N1462"/>
    <mergeCell ref="O1462:P1462"/>
    <mergeCell ref="A1468:B1468"/>
    <mergeCell ref="C1468:D1468"/>
    <mergeCell ref="E1468:J1468"/>
    <mergeCell ref="K1468:L1468"/>
    <mergeCell ref="M1468:N1468"/>
    <mergeCell ref="O1468:P1468"/>
    <mergeCell ref="A1466:B1466"/>
    <mergeCell ref="C1466:J1466"/>
    <mergeCell ref="K1466:L1466"/>
    <mergeCell ref="M1466:N1466"/>
    <mergeCell ref="O1466:P1466"/>
    <mergeCell ref="A1467:B1467"/>
    <mergeCell ref="C1467:J1467"/>
    <mergeCell ref="K1467:L1467"/>
    <mergeCell ref="M1467:N1467"/>
    <mergeCell ref="O1467:P1467"/>
    <mergeCell ref="A1465:B1465"/>
    <mergeCell ref="C1465:D1465"/>
    <mergeCell ref="E1465:J1465"/>
    <mergeCell ref="K1465:L1465"/>
    <mergeCell ref="M1465:N1465"/>
    <mergeCell ref="O1465:P1465"/>
    <mergeCell ref="A1471:B1471"/>
    <mergeCell ref="C1471:D1471"/>
    <mergeCell ref="E1471:J1471"/>
    <mergeCell ref="K1471:L1471"/>
    <mergeCell ref="M1471:N1471"/>
    <mergeCell ref="O1471:P1471"/>
    <mergeCell ref="A1470:B1470"/>
    <mergeCell ref="C1470:D1470"/>
    <mergeCell ref="E1470:J1470"/>
    <mergeCell ref="K1470:L1470"/>
    <mergeCell ref="M1470:N1470"/>
    <mergeCell ref="O1470:P1470"/>
    <mergeCell ref="A1469:B1469"/>
    <mergeCell ref="C1469:D1469"/>
    <mergeCell ref="E1469:J1469"/>
    <mergeCell ref="K1469:L1469"/>
    <mergeCell ref="M1469:N1469"/>
    <mergeCell ref="O1469:P1469"/>
    <mergeCell ref="A1475:B1475"/>
    <mergeCell ref="C1475:D1475"/>
    <mergeCell ref="E1475:J1475"/>
    <mergeCell ref="K1475:L1475"/>
    <mergeCell ref="M1475:N1475"/>
    <mergeCell ref="O1475:P1475"/>
    <mergeCell ref="A1474:B1474"/>
    <mergeCell ref="C1474:D1474"/>
    <mergeCell ref="E1474:J1474"/>
    <mergeCell ref="K1474:L1474"/>
    <mergeCell ref="M1474:N1474"/>
    <mergeCell ref="O1474:P1474"/>
    <mergeCell ref="A1472:B1472"/>
    <mergeCell ref="C1472:J1472"/>
    <mergeCell ref="K1472:L1472"/>
    <mergeCell ref="M1472:N1472"/>
    <mergeCell ref="O1472:P1472"/>
    <mergeCell ref="A1473:B1473"/>
    <mergeCell ref="C1473:J1473"/>
    <mergeCell ref="K1473:L1473"/>
    <mergeCell ref="M1473:N1473"/>
    <mergeCell ref="O1473:P1473"/>
    <mergeCell ref="A1479:B1479"/>
    <mergeCell ref="C1479:D1479"/>
    <mergeCell ref="E1479:J1479"/>
    <mergeCell ref="K1479:L1479"/>
    <mergeCell ref="M1479:N1479"/>
    <mergeCell ref="O1479:P1479"/>
    <mergeCell ref="A1477:B1477"/>
    <mergeCell ref="C1477:J1477"/>
    <mergeCell ref="K1477:L1477"/>
    <mergeCell ref="M1477:N1477"/>
    <mergeCell ref="O1477:P1477"/>
    <mergeCell ref="A1478:B1478"/>
    <mergeCell ref="C1478:J1478"/>
    <mergeCell ref="K1478:L1478"/>
    <mergeCell ref="M1478:N1478"/>
    <mergeCell ref="O1478:P1478"/>
    <mergeCell ref="A1476:B1476"/>
    <mergeCell ref="C1476:D1476"/>
    <mergeCell ref="E1476:J1476"/>
    <mergeCell ref="K1476:L1476"/>
    <mergeCell ref="M1476:N1476"/>
    <mergeCell ref="O1476:P1476"/>
    <mergeCell ref="A1482:B1482"/>
    <mergeCell ref="C1482:D1482"/>
    <mergeCell ref="E1482:J1482"/>
    <mergeCell ref="K1482:L1482"/>
    <mergeCell ref="M1482:N1482"/>
    <mergeCell ref="O1482:P1482"/>
    <mergeCell ref="A1481:B1481"/>
    <mergeCell ref="C1481:D1481"/>
    <mergeCell ref="E1481:J1481"/>
    <mergeCell ref="K1481:L1481"/>
    <mergeCell ref="M1481:N1481"/>
    <mergeCell ref="O1481:P1481"/>
    <mergeCell ref="A1480:B1480"/>
    <mergeCell ref="C1480:D1480"/>
    <mergeCell ref="E1480:J1480"/>
    <mergeCell ref="K1480:L1480"/>
    <mergeCell ref="M1480:N1480"/>
    <mergeCell ref="O1480:P1480"/>
    <mergeCell ref="A1486:B1486"/>
    <mergeCell ref="C1486:D1486"/>
    <mergeCell ref="E1486:J1486"/>
    <mergeCell ref="K1486:L1486"/>
    <mergeCell ref="M1486:N1486"/>
    <mergeCell ref="O1486:P1486"/>
    <mergeCell ref="A1484:B1484"/>
    <mergeCell ref="C1484:J1484"/>
    <mergeCell ref="K1484:L1484"/>
    <mergeCell ref="M1484:N1484"/>
    <mergeCell ref="O1484:P1484"/>
    <mergeCell ref="A1485:B1485"/>
    <mergeCell ref="C1485:J1485"/>
    <mergeCell ref="K1485:L1485"/>
    <mergeCell ref="M1485:N1485"/>
    <mergeCell ref="O1485:P1485"/>
    <mergeCell ref="A1483:B1483"/>
    <mergeCell ref="C1483:D1483"/>
    <mergeCell ref="E1483:J1483"/>
    <mergeCell ref="K1483:L1483"/>
    <mergeCell ref="M1483:N1483"/>
    <mergeCell ref="O1483:P1483"/>
    <mergeCell ref="A1489:B1489"/>
    <mergeCell ref="C1489:D1489"/>
    <mergeCell ref="E1489:J1489"/>
    <mergeCell ref="K1489:L1489"/>
    <mergeCell ref="M1489:N1489"/>
    <mergeCell ref="O1489:P1489"/>
    <mergeCell ref="A1488:B1488"/>
    <mergeCell ref="C1488:D1488"/>
    <mergeCell ref="E1488:J1488"/>
    <mergeCell ref="K1488:L1488"/>
    <mergeCell ref="M1488:N1488"/>
    <mergeCell ref="O1488:P1488"/>
    <mergeCell ref="A1487:B1487"/>
    <mergeCell ref="C1487:D1487"/>
    <mergeCell ref="E1487:J1487"/>
    <mergeCell ref="K1487:L1487"/>
    <mergeCell ref="M1487:N1487"/>
    <mergeCell ref="O1487:P1487"/>
    <mergeCell ref="A1493:B1493"/>
    <mergeCell ref="C1493:D1493"/>
    <mergeCell ref="E1493:J1493"/>
    <mergeCell ref="K1493:L1493"/>
    <mergeCell ref="M1493:N1493"/>
    <mergeCell ref="O1493:P1493"/>
    <mergeCell ref="A1492:B1492"/>
    <mergeCell ref="C1492:D1492"/>
    <mergeCell ref="E1492:J1492"/>
    <mergeCell ref="K1492:L1492"/>
    <mergeCell ref="M1492:N1492"/>
    <mergeCell ref="O1492:P1492"/>
    <mergeCell ref="A1490:B1490"/>
    <mergeCell ref="C1490:J1490"/>
    <mergeCell ref="K1490:L1490"/>
    <mergeCell ref="M1490:N1490"/>
    <mergeCell ref="O1490:P1490"/>
    <mergeCell ref="A1491:B1491"/>
    <mergeCell ref="C1491:J1491"/>
    <mergeCell ref="K1491:L1491"/>
    <mergeCell ref="M1491:N1491"/>
    <mergeCell ref="O1491:P1491"/>
    <mergeCell ref="A1497:B1497"/>
    <mergeCell ref="C1497:D1497"/>
    <mergeCell ref="E1497:J1497"/>
    <mergeCell ref="K1497:L1497"/>
    <mergeCell ref="M1497:N1497"/>
    <mergeCell ref="O1497:P1497"/>
    <mergeCell ref="A1495:B1495"/>
    <mergeCell ref="C1495:J1495"/>
    <mergeCell ref="K1495:L1495"/>
    <mergeCell ref="M1495:N1495"/>
    <mergeCell ref="O1495:P1495"/>
    <mergeCell ref="A1496:B1496"/>
    <mergeCell ref="C1496:J1496"/>
    <mergeCell ref="K1496:L1496"/>
    <mergeCell ref="M1496:N1496"/>
    <mergeCell ref="O1496:P1496"/>
    <mergeCell ref="A1494:B1494"/>
    <mergeCell ref="C1494:D1494"/>
    <mergeCell ref="E1494:J1494"/>
    <mergeCell ref="K1494:L1494"/>
    <mergeCell ref="M1494:N1494"/>
    <mergeCell ref="O1494:P1494"/>
    <mergeCell ref="A1500:B1500"/>
    <mergeCell ref="C1500:D1500"/>
    <mergeCell ref="E1500:J1500"/>
    <mergeCell ref="K1500:L1500"/>
    <mergeCell ref="M1500:N1500"/>
    <mergeCell ref="O1500:P1500"/>
    <mergeCell ref="A1499:B1499"/>
    <mergeCell ref="C1499:D1499"/>
    <mergeCell ref="E1499:J1499"/>
    <mergeCell ref="K1499:L1499"/>
    <mergeCell ref="M1499:N1499"/>
    <mergeCell ref="O1499:P1499"/>
    <mergeCell ref="A1498:B1498"/>
    <mergeCell ref="C1498:D1498"/>
    <mergeCell ref="E1498:J1498"/>
    <mergeCell ref="K1498:L1498"/>
    <mergeCell ref="M1498:N1498"/>
    <mergeCell ref="O1498:P1498"/>
    <mergeCell ref="A1503:B1503"/>
    <mergeCell ref="C1503:J1503"/>
    <mergeCell ref="K1503:L1503"/>
    <mergeCell ref="M1503:N1503"/>
    <mergeCell ref="O1503:P1503"/>
    <mergeCell ref="A1504:B1504"/>
    <mergeCell ref="C1504:J1504"/>
    <mergeCell ref="K1504:L1504"/>
    <mergeCell ref="M1504:N1504"/>
    <mergeCell ref="O1504:P1504"/>
    <mergeCell ref="A1502:B1502"/>
    <mergeCell ref="C1502:D1502"/>
    <mergeCell ref="E1502:J1502"/>
    <mergeCell ref="K1502:L1502"/>
    <mergeCell ref="M1502:N1502"/>
    <mergeCell ref="O1502:P1502"/>
    <mergeCell ref="A1501:B1501"/>
    <mergeCell ref="C1501:D1501"/>
    <mergeCell ref="E1501:J1501"/>
    <mergeCell ref="K1501:L1501"/>
    <mergeCell ref="M1501:N1501"/>
    <mergeCell ref="O1501:P1501"/>
    <mergeCell ref="A1507:B1507"/>
    <mergeCell ref="C1507:D1507"/>
    <mergeCell ref="E1507:J1507"/>
    <mergeCell ref="K1507:L1507"/>
    <mergeCell ref="M1507:N1507"/>
    <mergeCell ref="O1507:P1507"/>
    <mergeCell ref="A1506:B1506"/>
    <mergeCell ref="C1506:D1506"/>
    <mergeCell ref="E1506:J1506"/>
    <mergeCell ref="K1506:L1506"/>
    <mergeCell ref="M1506:N1506"/>
    <mergeCell ref="O1506:P1506"/>
    <mergeCell ref="A1505:B1505"/>
    <mergeCell ref="C1505:D1505"/>
    <mergeCell ref="E1505:J1505"/>
    <mergeCell ref="K1505:L1505"/>
    <mergeCell ref="M1505:N1505"/>
    <mergeCell ref="O1505:P1505"/>
    <mergeCell ref="A1511:B1511"/>
    <mergeCell ref="C1511:D1511"/>
    <mergeCell ref="E1511:J1511"/>
    <mergeCell ref="K1511:L1511"/>
    <mergeCell ref="M1511:N1511"/>
    <mergeCell ref="O1511:P1511"/>
    <mergeCell ref="A1510:B1510"/>
    <mergeCell ref="C1510:D1510"/>
    <mergeCell ref="E1510:J1510"/>
    <mergeCell ref="K1510:L1510"/>
    <mergeCell ref="M1510:N1510"/>
    <mergeCell ref="O1510:P1510"/>
    <mergeCell ref="A1508:B1508"/>
    <mergeCell ref="C1508:J1508"/>
    <mergeCell ref="K1508:L1508"/>
    <mergeCell ref="M1508:N1508"/>
    <mergeCell ref="O1508:P1508"/>
    <mergeCell ref="A1509:B1509"/>
    <mergeCell ref="C1509:J1509"/>
    <mergeCell ref="K1509:L1509"/>
    <mergeCell ref="M1509:N1509"/>
    <mergeCell ref="O1509:P1509"/>
    <mergeCell ref="A1515:B1515"/>
    <mergeCell ref="C1515:D1515"/>
    <mergeCell ref="E1515:J1515"/>
    <mergeCell ref="K1515:L1515"/>
    <mergeCell ref="M1515:N1515"/>
    <mergeCell ref="O1515:P1515"/>
    <mergeCell ref="A1514:B1514"/>
    <mergeCell ref="C1514:D1514"/>
    <mergeCell ref="E1514:J1514"/>
    <mergeCell ref="K1514:L1514"/>
    <mergeCell ref="M1514:N1514"/>
    <mergeCell ref="O1514:P1514"/>
    <mergeCell ref="A1512:B1512"/>
    <mergeCell ref="C1512:J1512"/>
    <mergeCell ref="K1512:L1512"/>
    <mergeCell ref="M1512:N1512"/>
    <mergeCell ref="O1512:P1512"/>
    <mergeCell ref="A1513:B1513"/>
    <mergeCell ref="C1513:J1513"/>
    <mergeCell ref="K1513:L1513"/>
    <mergeCell ref="M1513:N1513"/>
    <mergeCell ref="O1513:P1513"/>
    <mergeCell ref="A1519:B1519"/>
    <mergeCell ref="C1519:D1519"/>
    <mergeCell ref="E1519:J1519"/>
    <mergeCell ref="K1519:L1519"/>
    <mergeCell ref="M1519:N1519"/>
    <mergeCell ref="O1519:P1519"/>
    <mergeCell ref="A1517:B1517"/>
    <mergeCell ref="C1517:J1517"/>
    <mergeCell ref="K1517:L1517"/>
    <mergeCell ref="M1517:N1517"/>
    <mergeCell ref="O1517:P1517"/>
    <mergeCell ref="A1518:B1518"/>
    <mergeCell ref="C1518:J1518"/>
    <mergeCell ref="K1518:L1518"/>
    <mergeCell ref="M1518:N1518"/>
    <mergeCell ref="O1518:P1518"/>
    <mergeCell ref="A1516:B1516"/>
    <mergeCell ref="C1516:D1516"/>
    <mergeCell ref="E1516:J1516"/>
    <mergeCell ref="K1516:L1516"/>
    <mergeCell ref="M1516:N1516"/>
    <mergeCell ref="O1516:P1516"/>
    <mergeCell ref="A1522:B1522"/>
    <mergeCell ref="C1522:D1522"/>
    <mergeCell ref="E1522:J1522"/>
    <mergeCell ref="K1522:L1522"/>
    <mergeCell ref="M1522:N1522"/>
    <mergeCell ref="O1522:P1522"/>
    <mergeCell ref="A1521:B1521"/>
    <mergeCell ref="C1521:D1521"/>
    <mergeCell ref="E1521:J1521"/>
    <mergeCell ref="K1521:L1521"/>
    <mergeCell ref="M1521:N1521"/>
    <mergeCell ref="O1521:P1521"/>
    <mergeCell ref="A1520:B1520"/>
    <mergeCell ref="C1520:D1520"/>
    <mergeCell ref="E1520:J1520"/>
    <mergeCell ref="K1520:L1520"/>
    <mergeCell ref="M1520:N1520"/>
    <mergeCell ref="O1520:P1520"/>
    <mergeCell ref="A1526:B1526"/>
    <mergeCell ref="C1526:D1526"/>
    <mergeCell ref="E1526:J1526"/>
    <mergeCell ref="K1526:L1526"/>
    <mergeCell ref="M1526:N1526"/>
    <mergeCell ref="O1526:P1526"/>
    <mergeCell ref="A1525:B1525"/>
    <mergeCell ref="C1525:D1525"/>
    <mergeCell ref="E1525:J1525"/>
    <mergeCell ref="K1525:L1525"/>
    <mergeCell ref="M1525:N1525"/>
    <mergeCell ref="O1525:P1525"/>
    <mergeCell ref="A1523:B1523"/>
    <mergeCell ref="C1523:J1523"/>
    <mergeCell ref="K1523:L1523"/>
    <mergeCell ref="M1523:N1523"/>
    <mergeCell ref="O1523:P1523"/>
    <mergeCell ref="A1524:B1524"/>
    <mergeCell ref="C1524:J1524"/>
    <mergeCell ref="K1524:L1524"/>
    <mergeCell ref="M1524:N1524"/>
    <mergeCell ref="O1524:P1524"/>
    <mergeCell ref="A1529:B1529"/>
    <mergeCell ref="C1529:D1529"/>
    <mergeCell ref="E1529:J1529"/>
    <mergeCell ref="K1529:L1529"/>
    <mergeCell ref="M1529:N1529"/>
    <mergeCell ref="O1529:P1529"/>
    <mergeCell ref="A1528:B1528"/>
    <mergeCell ref="C1528:D1528"/>
    <mergeCell ref="E1528:J1528"/>
    <mergeCell ref="K1528:L1528"/>
    <mergeCell ref="M1528:N1528"/>
    <mergeCell ref="O1528:P1528"/>
    <mergeCell ref="A1527:B1527"/>
    <mergeCell ref="C1527:D1527"/>
    <mergeCell ref="E1527:J1527"/>
    <mergeCell ref="K1527:L1527"/>
    <mergeCell ref="M1527:N1527"/>
    <mergeCell ref="O1527:P1527"/>
    <mergeCell ref="A1533:B1533"/>
    <mergeCell ref="C1533:D1533"/>
    <mergeCell ref="E1533:J1533"/>
    <mergeCell ref="K1533:L1533"/>
    <mergeCell ref="M1533:N1533"/>
    <mergeCell ref="O1533:P1533"/>
    <mergeCell ref="A1531:B1531"/>
    <mergeCell ref="C1531:J1531"/>
    <mergeCell ref="K1531:L1531"/>
    <mergeCell ref="M1531:N1531"/>
    <mergeCell ref="O1531:P1531"/>
    <mergeCell ref="A1532:B1532"/>
    <mergeCell ref="C1532:J1532"/>
    <mergeCell ref="K1532:L1532"/>
    <mergeCell ref="M1532:N1532"/>
    <mergeCell ref="O1532:P1532"/>
    <mergeCell ref="A1530:B1530"/>
    <mergeCell ref="C1530:D1530"/>
    <mergeCell ref="E1530:J1530"/>
    <mergeCell ref="K1530:L1530"/>
    <mergeCell ref="M1530:N1530"/>
    <mergeCell ref="O1530:P1530"/>
    <mergeCell ref="A1536:B1536"/>
    <mergeCell ref="C1536:D1536"/>
    <mergeCell ref="E1536:J1536"/>
    <mergeCell ref="K1536:L1536"/>
    <mergeCell ref="M1536:N1536"/>
    <mergeCell ref="O1536:P1536"/>
    <mergeCell ref="A1535:B1535"/>
    <mergeCell ref="C1535:D1535"/>
    <mergeCell ref="E1535:J1535"/>
    <mergeCell ref="K1535:L1535"/>
    <mergeCell ref="M1535:N1535"/>
    <mergeCell ref="O1535:P1535"/>
    <mergeCell ref="A1534:B1534"/>
    <mergeCell ref="C1534:D1534"/>
    <mergeCell ref="E1534:J1534"/>
    <mergeCell ref="K1534:L1534"/>
    <mergeCell ref="M1534:N1534"/>
    <mergeCell ref="O1534:P1534"/>
    <mergeCell ref="A1540:B1540"/>
    <mergeCell ref="C1540:D1540"/>
    <mergeCell ref="E1540:J1540"/>
    <mergeCell ref="K1540:L1540"/>
    <mergeCell ref="M1540:N1540"/>
    <mergeCell ref="O1540:P1540"/>
    <mergeCell ref="A1538:B1538"/>
    <mergeCell ref="C1538:J1538"/>
    <mergeCell ref="K1538:L1538"/>
    <mergeCell ref="M1538:N1538"/>
    <mergeCell ref="O1538:P1538"/>
    <mergeCell ref="A1539:B1539"/>
    <mergeCell ref="C1539:J1539"/>
    <mergeCell ref="K1539:L1539"/>
    <mergeCell ref="M1539:N1539"/>
    <mergeCell ref="O1539:P1539"/>
    <mergeCell ref="A1537:B1537"/>
    <mergeCell ref="C1537:D1537"/>
    <mergeCell ref="E1537:J1537"/>
    <mergeCell ref="K1537:L1537"/>
    <mergeCell ref="M1537:N1537"/>
    <mergeCell ref="O1537:P1537"/>
    <mergeCell ref="A1543:B1543"/>
    <mergeCell ref="C1543:J1543"/>
    <mergeCell ref="K1543:L1543"/>
    <mergeCell ref="M1543:N1543"/>
    <mergeCell ref="O1543:P1543"/>
    <mergeCell ref="A1544:B1544"/>
    <mergeCell ref="C1544:J1544"/>
    <mergeCell ref="K1544:L1544"/>
    <mergeCell ref="M1544:N1544"/>
    <mergeCell ref="O1544:P1544"/>
    <mergeCell ref="A1542:B1542"/>
    <mergeCell ref="C1542:D1542"/>
    <mergeCell ref="E1542:J1542"/>
    <mergeCell ref="K1542:L1542"/>
    <mergeCell ref="M1542:N1542"/>
    <mergeCell ref="O1542:P1542"/>
    <mergeCell ref="A1541:B1541"/>
    <mergeCell ref="C1541:D1541"/>
    <mergeCell ref="E1541:J1541"/>
    <mergeCell ref="K1541:L1541"/>
    <mergeCell ref="M1541:N1541"/>
    <mergeCell ref="O1541:P1541"/>
    <mergeCell ref="A1547:B1547"/>
    <mergeCell ref="C1547:D1547"/>
    <mergeCell ref="E1547:J1547"/>
    <mergeCell ref="K1547:L1547"/>
    <mergeCell ref="M1547:N1547"/>
    <mergeCell ref="O1547:P1547"/>
    <mergeCell ref="A1546:B1546"/>
    <mergeCell ref="C1546:D1546"/>
    <mergeCell ref="E1546:J1546"/>
    <mergeCell ref="K1546:L1546"/>
    <mergeCell ref="M1546:N1546"/>
    <mergeCell ref="O1546:P1546"/>
    <mergeCell ref="A1545:B1545"/>
    <mergeCell ref="C1545:D1545"/>
    <mergeCell ref="E1545:J1545"/>
    <mergeCell ref="K1545:L1545"/>
    <mergeCell ref="M1545:N1545"/>
    <mergeCell ref="O1545:P1545"/>
    <mergeCell ref="A1551:B1551"/>
    <mergeCell ref="C1551:D1551"/>
    <mergeCell ref="E1551:J1551"/>
    <mergeCell ref="K1551:L1551"/>
    <mergeCell ref="M1551:N1551"/>
    <mergeCell ref="O1551:P1551"/>
    <mergeCell ref="A1550:B1550"/>
    <mergeCell ref="C1550:D1550"/>
    <mergeCell ref="E1550:J1550"/>
    <mergeCell ref="K1550:L1550"/>
    <mergeCell ref="M1550:N1550"/>
    <mergeCell ref="O1550:P1550"/>
    <mergeCell ref="A1548:B1548"/>
    <mergeCell ref="C1548:J1548"/>
    <mergeCell ref="K1548:L1548"/>
    <mergeCell ref="M1548:N1548"/>
    <mergeCell ref="O1548:P1548"/>
    <mergeCell ref="A1549:B1549"/>
    <mergeCell ref="C1549:J1549"/>
    <mergeCell ref="K1549:L1549"/>
    <mergeCell ref="M1549:N1549"/>
    <mergeCell ref="O1549:P1549"/>
    <mergeCell ref="A1554:B1554"/>
    <mergeCell ref="C1554:J1554"/>
    <mergeCell ref="K1554:L1554"/>
    <mergeCell ref="M1554:N1554"/>
    <mergeCell ref="O1554:P1554"/>
    <mergeCell ref="A1555:B1555"/>
    <mergeCell ref="C1555:J1555"/>
    <mergeCell ref="K1555:L1555"/>
    <mergeCell ref="M1555:N1555"/>
    <mergeCell ref="O1555:P1555"/>
    <mergeCell ref="A1552:B1552"/>
    <mergeCell ref="C1552:J1552"/>
    <mergeCell ref="K1552:L1552"/>
    <mergeCell ref="M1552:N1552"/>
    <mergeCell ref="O1552:P1552"/>
    <mergeCell ref="A1553:B1553"/>
    <mergeCell ref="C1553:J1553"/>
    <mergeCell ref="K1553:L1553"/>
    <mergeCell ref="M1553:N1553"/>
    <mergeCell ref="O1553:P1553"/>
    <mergeCell ref="A1558:B1558"/>
    <mergeCell ref="C1558:J1558"/>
    <mergeCell ref="K1558:L1558"/>
    <mergeCell ref="M1558:N1558"/>
    <mergeCell ref="O1558:P1558"/>
    <mergeCell ref="A1559:B1559"/>
    <mergeCell ref="C1559:J1559"/>
    <mergeCell ref="K1559:L1559"/>
    <mergeCell ref="M1559:N1559"/>
    <mergeCell ref="O1559:P1559"/>
    <mergeCell ref="A1556:B1556"/>
    <mergeCell ref="C1556:J1556"/>
    <mergeCell ref="K1556:L1556"/>
    <mergeCell ref="M1556:N1556"/>
    <mergeCell ref="O1556:P1556"/>
    <mergeCell ref="A1557:B1557"/>
    <mergeCell ref="C1557:J1557"/>
    <mergeCell ref="K1557:L1557"/>
    <mergeCell ref="M1557:N1557"/>
    <mergeCell ref="O1557:P1557"/>
    <mergeCell ref="A1563:B1563"/>
    <mergeCell ref="C1563:D1563"/>
    <mergeCell ref="E1563:J1563"/>
    <mergeCell ref="K1563:L1563"/>
    <mergeCell ref="M1563:N1563"/>
    <mergeCell ref="O1563:P1563"/>
    <mergeCell ref="O1561:P1561"/>
    <mergeCell ref="A1562:B1562"/>
    <mergeCell ref="C1562:D1562"/>
    <mergeCell ref="E1562:J1562"/>
    <mergeCell ref="K1562:L1562"/>
    <mergeCell ref="M1562:N1562"/>
    <mergeCell ref="O1562:P1562"/>
    <mergeCell ref="A1560:B1560"/>
    <mergeCell ref="C1560:J1560"/>
    <mergeCell ref="K1560:L1560"/>
    <mergeCell ref="M1560:N1560"/>
    <mergeCell ref="O1560:P1560"/>
    <mergeCell ref="A1561:B1561"/>
    <mergeCell ref="C1561:D1561"/>
    <mergeCell ref="E1561:J1561"/>
    <mergeCell ref="K1561:L1561"/>
    <mergeCell ref="M1561:N1561"/>
    <mergeCell ref="A1567:B1567"/>
    <mergeCell ref="C1567:D1567"/>
    <mergeCell ref="E1567:J1567"/>
    <mergeCell ref="K1567:L1567"/>
    <mergeCell ref="M1567:N1567"/>
    <mergeCell ref="O1567:P1567"/>
    <mergeCell ref="A1566:B1566"/>
    <mergeCell ref="C1566:D1566"/>
    <mergeCell ref="E1566:J1566"/>
    <mergeCell ref="K1566:L1566"/>
    <mergeCell ref="M1566:N1566"/>
    <mergeCell ref="O1566:P1566"/>
    <mergeCell ref="A1564:B1564"/>
    <mergeCell ref="C1564:J1564"/>
    <mergeCell ref="K1564:L1564"/>
    <mergeCell ref="M1564:N1564"/>
    <mergeCell ref="O1564:P1564"/>
    <mergeCell ref="A1565:B1565"/>
    <mergeCell ref="C1565:J1565"/>
    <mergeCell ref="K1565:L1565"/>
    <mergeCell ref="M1565:N1565"/>
    <mergeCell ref="O1565:P1565"/>
    <mergeCell ref="A1571:B1571"/>
    <mergeCell ref="C1571:D1571"/>
    <mergeCell ref="E1571:J1571"/>
    <mergeCell ref="K1571:L1571"/>
    <mergeCell ref="M1571:N1571"/>
    <mergeCell ref="O1571:P1571"/>
    <mergeCell ref="A1570:B1570"/>
    <mergeCell ref="C1570:D1570"/>
    <mergeCell ref="E1570:J1570"/>
    <mergeCell ref="K1570:L1570"/>
    <mergeCell ref="M1570:N1570"/>
    <mergeCell ref="O1570:P1570"/>
    <mergeCell ref="A1568:B1568"/>
    <mergeCell ref="C1568:J1568"/>
    <mergeCell ref="K1568:L1568"/>
    <mergeCell ref="M1568:N1568"/>
    <mergeCell ref="O1568:P1568"/>
    <mergeCell ref="A1569:B1569"/>
    <mergeCell ref="C1569:J1569"/>
    <mergeCell ref="K1569:L1569"/>
    <mergeCell ref="M1569:N1569"/>
    <mergeCell ref="O1569:P1569"/>
    <mergeCell ref="A1574:B1574"/>
    <mergeCell ref="C1574:D1574"/>
    <mergeCell ref="E1574:J1574"/>
    <mergeCell ref="K1574:L1574"/>
    <mergeCell ref="M1574:N1574"/>
    <mergeCell ref="O1574:P1574"/>
    <mergeCell ref="A1573:B1573"/>
    <mergeCell ref="C1573:D1573"/>
    <mergeCell ref="E1573:J1573"/>
    <mergeCell ref="K1573:L1573"/>
    <mergeCell ref="M1573:N1573"/>
    <mergeCell ref="O1573:P1573"/>
    <mergeCell ref="A1572:B1572"/>
    <mergeCell ref="C1572:D1572"/>
    <mergeCell ref="E1572:J1572"/>
    <mergeCell ref="K1572:L1572"/>
    <mergeCell ref="M1572:N1572"/>
    <mergeCell ref="O1572:P1572"/>
    <mergeCell ref="A1577:B1577"/>
    <mergeCell ref="C1577:D1577"/>
    <mergeCell ref="E1577:J1577"/>
    <mergeCell ref="K1577:L1577"/>
    <mergeCell ref="M1577:N1577"/>
    <mergeCell ref="O1577:P1577"/>
    <mergeCell ref="A1576:B1576"/>
    <mergeCell ref="C1576:D1576"/>
    <mergeCell ref="E1576:J1576"/>
    <mergeCell ref="K1576:L1576"/>
    <mergeCell ref="M1576:N1576"/>
    <mergeCell ref="O1576:P1576"/>
    <mergeCell ref="A1575:B1575"/>
    <mergeCell ref="C1575:D1575"/>
    <mergeCell ref="E1575:J1575"/>
    <mergeCell ref="K1575:L1575"/>
    <mergeCell ref="M1575:N1575"/>
    <mergeCell ref="O1575:P1575"/>
    <mergeCell ref="A1580:B1580"/>
    <mergeCell ref="C1580:D1580"/>
    <mergeCell ref="E1580:J1580"/>
    <mergeCell ref="K1580:L1580"/>
    <mergeCell ref="M1580:N1580"/>
    <mergeCell ref="O1580:P1580"/>
    <mergeCell ref="A1579:B1579"/>
    <mergeCell ref="C1579:D1579"/>
    <mergeCell ref="E1579:J1579"/>
    <mergeCell ref="K1579:L1579"/>
    <mergeCell ref="M1579:N1579"/>
    <mergeCell ref="O1579:P1579"/>
    <mergeCell ref="A1578:B1578"/>
    <mergeCell ref="C1578:D1578"/>
    <mergeCell ref="E1578:J1578"/>
    <mergeCell ref="K1578:L1578"/>
    <mergeCell ref="M1578:N1578"/>
    <mergeCell ref="O1578:P1578"/>
    <mergeCell ref="A1583:B1583"/>
    <mergeCell ref="C1583:D1583"/>
    <mergeCell ref="E1583:J1583"/>
    <mergeCell ref="K1583:L1583"/>
    <mergeCell ref="M1583:N1583"/>
    <mergeCell ref="O1583:P1583"/>
    <mergeCell ref="A1582:B1582"/>
    <mergeCell ref="C1582:D1582"/>
    <mergeCell ref="E1582:J1582"/>
    <mergeCell ref="K1582:L1582"/>
    <mergeCell ref="M1582:N1582"/>
    <mergeCell ref="O1582:P1582"/>
    <mergeCell ref="A1581:B1581"/>
    <mergeCell ref="C1581:D1581"/>
    <mergeCell ref="E1581:J1581"/>
    <mergeCell ref="K1581:L1581"/>
    <mergeCell ref="M1581:N1581"/>
    <mergeCell ref="O1581:P1581"/>
    <mergeCell ref="A1586:B1586"/>
    <mergeCell ref="C1586:J1586"/>
    <mergeCell ref="K1586:L1586"/>
    <mergeCell ref="M1586:N1586"/>
    <mergeCell ref="O1586:P1586"/>
    <mergeCell ref="A1587:B1587"/>
    <mergeCell ref="C1587:J1587"/>
    <mergeCell ref="K1587:L1587"/>
    <mergeCell ref="M1587:N1587"/>
    <mergeCell ref="O1587:P1587"/>
    <mergeCell ref="A1585:B1585"/>
    <mergeCell ref="C1585:D1585"/>
    <mergeCell ref="E1585:J1585"/>
    <mergeCell ref="K1585:L1585"/>
    <mergeCell ref="M1585:N1585"/>
    <mergeCell ref="O1585:P1585"/>
    <mergeCell ref="A1584:B1584"/>
    <mergeCell ref="C1584:D1584"/>
    <mergeCell ref="E1584:J1584"/>
    <mergeCell ref="K1584:L1584"/>
    <mergeCell ref="M1584:N1584"/>
    <mergeCell ref="O1584:P1584"/>
    <mergeCell ref="A1590:B1590"/>
    <mergeCell ref="C1590:D1590"/>
    <mergeCell ref="E1590:J1590"/>
    <mergeCell ref="K1590:L1590"/>
    <mergeCell ref="M1590:N1590"/>
    <mergeCell ref="O1590:P1590"/>
    <mergeCell ref="A1589:B1589"/>
    <mergeCell ref="C1589:D1589"/>
    <mergeCell ref="E1589:J1589"/>
    <mergeCell ref="K1589:L1589"/>
    <mergeCell ref="M1589:N1589"/>
    <mergeCell ref="O1589:P1589"/>
    <mergeCell ref="A1588:B1588"/>
    <mergeCell ref="C1588:D1588"/>
    <mergeCell ref="E1588:J1588"/>
    <mergeCell ref="K1588:L1588"/>
    <mergeCell ref="M1588:N1588"/>
    <mergeCell ref="O1588:P1588"/>
    <mergeCell ref="A1593:B1593"/>
    <mergeCell ref="C1593:D1593"/>
    <mergeCell ref="E1593:J1593"/>
    <mergeCell ref="K1593:L1593"/>
    <mergeCell ref="M1593:N1593"/>
    <mergeCell ref="O1593:P1593"/>
    <mergeCell ref="A1592:B1592"/>
    <mergeCell ref="C1592:D1592"/>
    <mergeCell ref="E1592:J1592"/>
    <mergeCell ref="K1592:L1592"/>
    <mergeCell ref="M1592:N1592"/>
    <mergeCell ref="O1592:P1592"/>
    <mergeCell ref="A1591:B1591"/>
    <mergeCell ref="C1591:D1591"/>
    <mergeCell ref="E1591:J1591"/>
    <mergeCell ref="K1591:L1591"/>
    <mergeCell ref="M1591:N1591"/>
    <mergeCell ref="O1591:P1591"/>
    <mergeCell ref="A1597:B1597"/>
    <mergeCell ref="C1597:D1597"/>
    <mergeCell ref="E1597:J1597"/>
    <mergeCell ref="K1597:L1597"/>
    <mergeCell ref="M1597:N1597"/>
    <mergeCell ref="O1597:P1597"/>
    <mergeCell ref="A1595:B1595"/>
    <mergeCell ref="C1595:J1595"/>
    <mergeCell ref="K1595:L1595"/>
    <mergeCell ref="M1595:N1595"/>
    <mergeCell ref="O1595:P1595"/>
    <mergeCell ref="A1596:B1596"/>
    <mergeCell ref="C1596:J1596"/>
    <mergeCell ref="K1596:L1596"/>
    <mergeCell ref="M1596:N1596"/>
    <mergeCell ref="O1596:P1596"/>
    <mergeCell ref="A1594:B1594"/>
    <mergeCell ref="C1594:D1594"/>
    <mergeCell ref="E1594:J1594"/>
    <mergeCell ref="K1594:L1594"/>
    <mergeCell ref="M1594:N1594"/>
    <mergeCell ref="O1594:P1594"/>
    <mergeCell ref="A1600:B1600"/>
    <mergeCell ref="C1600:D1600"/>
    <mergeCell ref="E1600:J1600"/>
    <mergeCell ref="K1600:L1600"/>
    <mergeCell ref="M1600:N1600"/>
    <mergeCell ref="O1600:P1600"/>
    <mergeCell ref="A1599:B1599"/>
    <mergeCell ref="C1599:D1599"/>
    <mergeCell ref="E1599:J1599"/>
    <mergeCell ref="K1599:L1599"/>
    <mergeCell ref="M1599:N1599"/>
    <mergeCell ref="O1599:P1599"/>
    <mergeCell ref="A1598:B1598"/>
    <mergeCell ref="C1598:D1598"/>
    <mergeCell ref="E1598:J1598"/>
    <mergeCell ref="K1598:L1598"/>
    <mergeCell ref="M1598:N1598"/>
    <mergeCell ref="O1598:P1598"/>
    <mergeCell ref="A1603:B1603"/>
    <mergeCell ref="C1603:D1603"/>
    <mergeCell ref="E1603:J1603"/>
    <mergeCell ref="K1603:L1603"/>
    <mergeCell ref="M1603:N1603"/>
    <mergeCell ref="O1603:P1603"/>
    <mergeCell ref="A1602:B1602"/>
    <mergeCell ref="C1602:D1602"/>
    <mergeCell ref="E1602:J1602"/>
    <mergeCell ref="K1602:L1602"/>
    <mergeCell ref="M1602:N1602"/>
    <mergeCell ref="O1602:P1602"/>
    <mergeCell ref="A1601:B1601"/>
    <mergeCell ref="C1601:D1601"/>
    <mergeCell ref="E1601:J1601"/>
    <mergeCell ref="K1601:L1601"/>
    <mergeCell ref="M1601:N1601"/>
    <mergeCell ref="O1601:P1601"/>
    <mergeCell ref="A1607:B1607"/>
    <mergeCell ref="C1607:D1607"/>
    <mergeCell ref="E1607:J1607"/>
    <mergeCell ref="K1607:L1607"/>
    <mergeCell ref="M1607:N1607"/>
    <mergeCell ref="O1607:P1607"/>
    <mergeCell ref="A1605:B1605"/>
    <mergeCell ref="C1605:J1605"/>
    <mergeCell ref="K1605:L1605"/>
    <mergeCell ref="M1605:N1605"/>
    <mergeCell ref="O1605:P1605"/>
    <mergeCell ref="A1606:B1606"/>
    <mergeCell ref="C1606:J1606"/>
    <mergeCell ref="K1606:L1606"/>
    <mergeCell ref="M1606:N1606"/>
    <mergeCell ref="O1606:P1606"/>
    <mergeCell ref="A1604:B1604"/>
    <mergeCell ref="C1604:D1604"/>
    <mergeCell ref="E1604:J1604"/>
    <mergeCell ref="K1604:L1604"/>
    <mergeCell ref="M1604:N1604"/>
    <mergeCell ref="O1604:P1604"/>
    <mergeCell ref="A1610:B1610"/>
    <mergeCell ref="C1610:D1610"/>
    <mergeCell ref="E1610:J1610"/>
    <mergeCell ref="K1610:L1610"/>
    <mergeCell ref="M1610:N1610"/>
    <mergeCell ref="O1610:P1610"/>
    <mergeCell ref="A1609:B1609"/>
    <mergeCell ref="C1609:D1609"/>
    <mergeCell ref="E1609:J1609"/>
    <mergeCell ref="K1609:L1609"/>
    <mergeCell ref="M1609:N1609"/>
    <mergeCell ref="O1609:P1609"/>
    <mergeCell ref="A1608:B1608"/>
    <mergeCell ref="C1608:D1608"/>
    <mergeCell ref="E1608:J1608"/>
    <mergeCell ref="K1608:L1608"/>
    <mergeCell ref="M1608:N1608"/>
    <mergeCell ref="O1608:P1608"/>
    <mergeCell ref="A1613:B1613"/>
    <mergeCell ref="C1613:D1613"/>
    <mergeCell ref="E1613:J1613"/>
    <mergeCell ref="K1613:L1613"/>
    <mergeCell ref="M1613:N1613"/>
    <mergeCell ref="O1613:P1613"/>
    <mergeCell ref="A1612:B1612"/>
    <mergeCell ref="C1612:D1612"/>
    <mergeCell ref="E1612:J1612"/>
    <mergeCell ref="K1612:L1612"/>
    <mergeCell ref="M1612:N1612"/>
    <mergeCell ref="O1612:P1612"/>
    <mergeCell ref="A1611:B1611"/>
    <mergeCell ref="C1611:D1611"/>
    <mergeCell ref="E1611:J1611"/>
    <mergeCell ref="K1611:L1611"/>
    <mergeCell ref="M1611:N1611"/>
    <mergeCell ref="O1611:P1611"/>
    <mergeCell ref="A1616:B1616"/>
    <mergeCell ref="C1616:D1616"/>
    <mergeCell ref="E1616:J1616"/>
    <mergeCell ref="K1616:L1616"/>
    <mergeCell ref="M1616:N1616"/>
    <mergeCell ref="O1616:P1616"/>
    <mergeCell ref="A1615:B1615"/>
    <mergeCell ref="C1615:D1615"/>
    <mergeCell ref="E1615:J1615"/>
    <mergeCell ref="K1615:L1615"/>
    <mergeCell ref="M1615:N1615"/>
    <mergeCell ref="O1615:P1615"/>
    <mergeCell ref="A1614:B1614"/>
    <mergeCell ref="C1614:D1614"/>
    <mergeCell ref="E1614:J1614"/>
    <mergeCell ref="K1614:L1614"/>
    <mergeCell ref="M1614:N1614"/>
    <mergeCell ref="O1614:P1614"/>
    <mergeCell ref="A1619:B1619"/>
    <mergeCell ref="C1619:D1619"/>
    <mergeCell ref="E1619:J1619"/>
    <mergeCell ref="K1619:L1619"/>
    <mergeCell ref="M1619:N1619"/>
    <mergeCell ref="O1619:P1619"/>
    <mergeCell ref="A1618:B1618"/>
    <mergeCell ref="C1618:D1618"/>
    <mergeCell ref="E1618:J1618"/>
    <mergeCell ref="K1618:L1618"/>
    <mergeCell ref="M1618:N1618"/>
    <mergeCell ref="O1618:P1618"/>
    <mergeCell ref="A1617:B1617"/>
    <mergeCell ref="C1617:D1617"/>
    <mergeCell ref="E1617:J1617"/>
    <mergeCell ref="K1617:L1617"/>
    <mergeCell ref="M1617:N1617"/>
    <mergeCell ref="O1617:P1617"/>
    <mergeCell ref="A1622:B1622"/>
    <mergeCell ref="C1622:D1622"/>
    <mergeCell ref="E1622:J1622"/>
    <mergeCell ref="K1622:L1622"/>
    <mergeCell ref="M1622:N1622"/>
    <mergeCell ref="O1622:P1622"/>
    <mergeCell ref="A1621:B1621"/>
    <mergeCell ref="C1621:D1621"/>
    <mergeCell ref="E1621:J1621"/>
    <mergeCell ref="K1621:L1621"/>
    <mergeCell ref="M1621:N1621"/>
    <mergeCell ref="O1621:P1621"/>
    <mergeCell ref="A1620:B1620"/>
    <mergeCell ref="C1620:D1620"/>
    <mergeCell ref="E1620:J1620"/>
    <mergeCell ref="K1620:L1620"/>
    <mergeCell ref="M1620:N1620"/>
    <mergeCell ref="O1620:P1620"/>
    <mergeCell ref="A1625:B1625"/>
    <mergeCell ref="C1625:D1625"/>
    <mergeCell ref="E1625:J1625"/>
    <mergeCell ref="K1625:L1625"/>
    <mergeCell ref="M1625:N1625"/>
    <mergeCell ref="O1625:P1625"/>
    <mergeCell ref="A1624:B1624"/>
    <mergeCell ref="C1624:D1624"/>
    <mergeCell ref="E1624:J1624"/>
    <mergeCell ref="K1624:L1624"/>
    <mergeCell ref="M1624:N1624"/>
    <mergeCell ref="O1624:P1624"/>
    <mergeCell ref="A1623:B1623"/>
    <mergeCell ref="C1623:D1623"/>
    <mergeCell ref="E1623:J1623"/>
    <mergeCell ref="K1623:L1623"/>
    <mergeCell ref="M1623:N1623"/>
    <mergeCell ref="O1623:P1623"/>
    <mergeCell ref="A1628:B1628"/>
    <mergeCell ref="C1628:D1628"/>
    <mergeCell ref="E1628:J1628"/>
    <mergeCell ref="K1628:L1628"/>
    <mergeCell ref="M1628:N1628"/>
    <mergeCell ref="O1628:P1628"/>
    <mergeCell ref="A1627:B1627"/>
    <mergeCell ref="C1627:D1627"/>
    <mergeCell ref="E1627:J1627"/>
    <mergeCell ref="K1627:L1627"/>
    <mergeCell ref="M1627:N1627"/>
    <mergeCell ref="O1627:P1627"/>
    <mergeCell ref="A1626:B1626"/>
    <mergeCell ref="C1626:D1626"/>
    <mergeCell ref="E1626:J1626"/>
    <mergeCell ref="K1626:L1626"/>
    <mergeCell ref="M1626:N1626"/>
    <mergeCell ref="O1626:P1626"/>
    <mergeCell ref="A1631:B1631"/>
    <mergeCell ref="C1631:D1631"/>
    <mergeCell ref="E1631:J1631"/>
    <mergeCell ref="K1631:L1631"/>
    <mergeCell ref="M1631:N1631"/>
    <mergeCell ref="O1631:P1631"/>
    <mergeCell ref="A1630:B1630"/>
    <mergeCell ref="C1630:D1630"/>
    <mergeCell ref="E1630:J1630"/>
    <mergeCell ref="K1630:L1630"/>
    <mergeCell ref="M1630:N1630"/>
    <mergeCell ref="O1630:P1630"/>
    <mergeCell ref="A1629:B1629"/>
    <mergeCell ref="C1629:D1629"/>
    <mergeCell ref="E1629:J1629"/>
    <mergeCell ref="K1629:L1629"/>
    <mergeCell ref="M1629:N1629"/>
    <mergeCell ref="O1629:P1629"/>
    <mergeCell ref="A1634:B1634"/>
    <mergeCell ref="C1634:D1634"/>
    <mergeCell ref="E1634:J1634"/>
    <mergeCell ref="K1634:L1634"/>
    <mergeCell ref="M1634:N1634"/>
    <mergeCell ref="O1634:P1634"/>
    <mergeCell ref="A1633:B1633"/>
    <mergeCell ref="C1633:D1633"/>
    <mergeCell ref="E1633:J1633"/>
    <mergeCell ref="K1633:L1633"/>
    <mergeCell ref="M1633:N1633"/>
    <mergeCell ref="O1633:P1633"/>
    <mergeCell ref="A1632:B1632"/>
    <mergeCell ref="C1632:D1632"/>
    <mergeCell ref="E1632:J1632"/>
    <mergeCell ref="K1632:L1632"/>
    <mergeCell ref="M1632:N1632"/>
    <mergeCell ref="O1632:P1632"/>
    <mergeCell ref="A1637:B1637"/>
    <mergeCell ref="C1637:D1637"/>
    <mergeCell ref="E1637:J1637"/>
    <mergeCell ref="K1637:L1637"/>
    <mergeCell ref="M1637:N1637"/>
    <mergeCell ref="O1637:P1637"/>
    <mergeCell ref="A1636:B1636"/>
    <mergeCell ref="C1636:D1636"/>
    <mergeCell ref="E1636:J1636"/>
    <mergeCell ref="K1636:L1636"/>
    <mergeCell ref="M1636:N1636"/>
    <mergeCell ref="O1636:P1636"/>
    <mergeCell ref="A1635:B1635"/>
    <mergeCell ref="C1635:D1635"/>
    <mergeCell ref="E1635:J1635"/>
    <mergeCell ref="K1635:L1635"/>
    <mergeCell ref="M1635:N1635"/>
    <mergeCell ref="O1635:P1635"/>
    <mergeCell ref="A1640:B1640"/>
    <mergeCell ref="C1640:D1640"/>
    <mergeCell ref="E1640:J1640"/>
    <mergeCell ref="K1640:L1640"/>
    <mergeCell ref="M1640:N1640"/>
    <mergeCell ref="O1640:P1640"/>
    <mergeCell ref="A1639:B1639"/>
    <mergeCell ref="C1639:D1639"/>
    <mergeCell ref="E1639:J1639"/>
    <mergeCell ref="K1639:L1639"/>
    <mergeCell ref="M1639:N1639"/>
    <mergeCell ref="O1639:P1639"/>
    <mergeCell ref="A1638:B1638"/>
    <mergeCell ref="C1638:D1638"/>
    <mergeCell ref="E1638:J1638"/>
    <mergeCell ref="K1638:L1638"/>
    <mergeCell ref="M1638:N1638"/>
    <mergeCell ref="O1638:P1638"/>
    <mergeCell ref="A1643:B1643"/>
    <mergeCell ref="C1643:D1643"/>
    <mergeCell ref="E1643:J1643"/>
    <mergeCell ref="K1643:L1643"/>
    <mergeCell ref="M1643:N1643"/>
    <mergeCell ref="O1643:P1643"/>
    <mergeCell ref="A1642:B1642"/>
    <mergeCell ref="C1642:D1642"/>
    <mergeCell ref="E1642:J1642"/>
    <mergeCell ref="K1642:L1642"/>
    <mergeCell ref="M1642:N1642"/>
    <mergeCell ref="O1642:P1642"/>
    <mergeCell ref="A1641:B1641"/>
    <mergeCell ref="C1641:D1641"/>
    <mergeCell ref="E1641:J1641"/>
    <mergeCell ref="K1641:L1641"/>
    <mergeCell ref="M1641:N1641"/>
    <mergeCell ref="O1641:P1641"/>
    <mergeCell ref="A1646:B1646"/>
    <mergeCell ref="C1646:D1646"/>
    <mergeCell ref="E1646:J1646"/>
    <mergeCell ref="K1646:L1646"/>
    <mergeCell ref="M1646:N1646"/>
    <mergeCell ref="O1646:P1646"/>
    <mergeCell ref="A1645:B1645"/>
    <mergeCell ref="C1645:D1645"/>
    <mergeCell ref="E1645:J1645"/>
    <mergeCell ref="K1645:L1645"/>
    <mergeCell ref="M1645:N1645"/>
    <mergeCell ref="O1645:P1645"/>
    <mergeCell ref="A1644:B1644"/>
    <mergeCell ref="C1644:D1644"/>
    <mergeCell ref="E1644:J1644"/>
    <mergeCell ref="K1644:L1644"/>
    <mergeCell ref="M1644:N1644"/>
    <mergeCell ref="O1644:P1644"/>
    <mergeCell ref="A1649:B1649"/>
    <mergeCell ref="C1649:J1649"/>
    <mergeCell ref="K1649:L1649"/>
    <mergeCell ref="M1649:N1649"/>
    <mergeCell ref="O1649:P1649"/>
    <mergeCell ref="A1650:B1650"/>
    <mergeCell ref="C1650:J1650"/>
    <mergeCell ref="K1650:L1650"/>
    <mergeCell ref="M1650:N1650"/>
    <mergeCell ref="O1650:P1650"/>
    <mergeCell ref="A1648:B1648"/>
    <mergeCell ref="C1648:D1648"/>
    <mergeCell ref="E1648:J1648"/>
    <mergeCell ref="K1648:L1648"/>
    <mergeCell ref="M1648:N1648"/>
    <mergeCell ref="O1648:P1648"/>
    <mergeCell ref="A1647:B1647"/>
    <mergeCell ref="C1647:D1647"/>
    <mergeCell ref="E1647:J1647"/>
    <mergeCell ref="K1647:L1647"/>
    <mergeCell ref="M1647:N1647"/>
    <mergeCell ref="O1647:P1647"/>
    <mergeCell ref="A1653:B1653"/>
    <mergeCell ref="C1653:D1653"/>
    <mergeCell ref="E1653:J1653"/>
    <mergeCell ref="K1653:L1653"/>
    <mergeCell ref="M1653:N1653"/>
    <mergeCell ref="O1653:P1653"/>
    <mergeCell ref="A1652:B1652"/>
    <mergeCell ref="C1652:D1652"/>
    <mergeCell ref="E1652:J1652"/>
    <mergeCell ref="K1652:L1652"/>
    <mergeCell ref="M1652:N1652"/>
    <mergeCell ref="O1652:P1652"/>
    <mergeCell ref="A1651:B1651"/>
    <mergeCell ref="C1651:D1651"/>
    <mergeCell ref="E1651:J1651"/>
    <mergeCell ref="K1651:L1651"/>
    <mergeCell ref="M1651:N1651"/>
    <mergeCell ref="O1651:P1651"/>
    <mergeCell ref="A1656:B1656"/>
    <mergeCell ref="C1656:D1656"/>
    <mergeCell ref="E1656:J1656"/>
    <mergeCell ref="K1656:L1656"/>
    <mergeCell ref="M1656:N1656"/>
    <mergeCell ref="O1656:P1656"/>
    <mergeCell ref="A1655:B1655"/>
    <mergeCell ref="C1655:D1655"/>
    <mergeCell ref="E1655:J1655"/>
    <mergeCell ref="K1655:L1655"/>
    <mergeCell ref="M1655:N1655"/>
    <mergeCell ref="O1655:P1655"/>
    <mergeCell ref="A1654:B1654"/>
    <mergeCell ref="C1654:D1654"/>
    <mergeCell ref="E1654:J1654"/>
    <mergeCell ref="K1654:L1654"/>
    <mergeCell ref="M1654:N1654"/>
    <mergeCell ref="O1654:P1654"/>
    <mergeCell ref="A1661:B1661"/>
    <mergeCell ref="C1661:D1661"/>
    <mergeCell ref="E1661:J1661"/>
    <mergeCell ref="K1661:L1661"/>
    <mergeCell ref="M1661:N1661"/>
    <mergeCell ref="O1661:P1661"/>
    <mergeCell ref="A1659:B1659"/>
    <mergeCell ref="C1659:J1659"/>
    <mergeCell ref="K1659:L1659"/>
    <mergeCell ref="M1659:N1659"/>
    <mergeCell ref="O1659:P1659"/>
    <mergeCell ref="A1660:B1660"/>
    <mergeCell ref="C1660:J1660"/>
    <mergeCell ref="K1660:L1660"/>
    <mergeCell ref="M1660:N1660"/>
    <mergeCell ref="O1660:P1660"/>
    <mergeCell ref="A1657:B1657"/>
    <mergeCell ref="C1657:J1657"/>
    <mergeCell ref="K1657:L1657"/>
    <mergeCell ref="M1657:N1657"/>
    <mergeCell ref="O1657:P1657"/>
    <mergeCell ref="A1658:B1658"/>
    <mergeCell ref="C1658:J1658"/>
    <mergeCell ref="K1658:L1658"/>
    <mergeCell ref="M1658:N1658"/>
    <mergeCell ref="O1658:P1658"/>
    <mergeCell ref="A1664:B1664"/>
    <mergeCell ref="C1664:J1664"/>
    <mergeCell ref="K1664:L1664"/>
    <mergeCell ref="M1664:N1664"/>
    <mergeCell ref="O1664:P1664"/>
    <mergeCell ref="A1665:B1665"/>
    <mergeCell ref="C1665:J1665"/>
    <mergeCell ref="K1665:L1665"/>
    <mergeCell ref="M1665:N1665"/>
    <mergeCell ref="O1665:P1665"/>
    <mergeCell ref="A1663:B1663"/>
    <mergeCell ref="C1663:D1663"/>
    <mergeCell ref="E1663:J1663"/>
    <mergeCell ref="K1663:L1663"/>
    <mergeCell ref="M1663:N1663"/>
    <mergeCell ref="O1663:P1663"/>
    <mergeCell ref="A1662:B1662"/>
    <mergeCell ref="C1662:D1662"/>
    <mergeCell ref="E1662:J1662"/>
    <mergeCell ref="K1662:L1662"/>
    <mergeCell ref="M1662:N1662"/>
    <mergeCell ref="O1662:P1662"/>
    <mergeCell ref="A1668:B1668"/>
    <mergeCell ref="C1668:D1668"/>
    <mergeCell ref="E1668:J1668"/>
    <mergeCell ref="K1668:L1668"/>
    <mergeCell ref="M1668:N1668"/>
    <mergeCell ref="O1668:P1668"/>
    <mergeCell ref="A1667:B1667"/>
    <mergeCell ref="C1667:D1667"/>
    <mergeCell ref="E1667:J1667"/>
    <mergeCell ref="K1667:L1667"/>
    <mergeCell ref="M1667:N1667"/>
    <mergeCell ref="O1667:P1667"/>
    <mergeCell ref="A1666:B1666"/>
    <mergeCell ref="C1666:D1666"/>
    <mergeCell ref="E1666:J1666"/>
    <mergeCell ref="K1666:L1666"/>
    <mergeCell ref="M1666:N1666"/>
    <mergeCell ref="O1666:P1666"/>
    <mergeCell ref="A1671:B1671"/>
    <mergeCell ref="C1671:D1671"/>
    <mergeCell ref="E1671:J1671"/>
    <mergeCell ref="K1671:L1671"/>
    <mergeCell ref="M1671:N1671"/>
    <mergeCell ref="O1671:P1671"/>
    <mergeCell ref="A1670:B1670"/>
    <mergeCell ref="C1670:D1670"/>
    <mergeCell ref="E1670:J1670"/>
    <mergeCell ref="K1670:L1670"/>
    <mergeCell ref="M1670:N1670"/>
    <mergeCell ref="O1670:P1670"/>
    <mergeCell ref="A1669:B1669"/>
    <mergeCell ref="C1669:D1669"/>
    <mergeCell ref="E1669:J1669"/>
    <mergeCell ref="K1669:L1669"/>
    <mergeCell ref="M1669:N1669"/>
    <mergeCell ref="O1669:P1669"/>
    <mergeCell ref="A1675:B1675"/>
    <mergeCell ref="C1675:D1675"/>
    <mergeCell ref="E1675:J1675"/>
    <mergeCell ref="K1675:L1675"/>
    <mergeCell ref="M1675:N1675"/>
    <mergeCell ref="O1675:P1675"/>
    <mergeCell ref="A1673:B1673"/>
    <mergeCell ref="C1673:J1673"/>
    <mergeCell ref="K1673:L1673"/>
    <mergeCell ref="M1673:N1673"/>
    <mergeCell ref="O1673:P1673"/>
    <mergeCell ref="A1674:B1674"/>
    <mergeCell ref="C1674:J1674"/>
    <mergeCell ref="K1674:L1674"/>
    <mergeCell ref="M1674:N1674"/>
    <mergeCell ref="O1674:P1674"/>
    <mergeCell ref="A1672:B1672"/>
    <mergeCell ref="C1672:D1672"/>
    <mergeCell ref="E1672:J1672"/>
    <mergeCell ref="K1672:L1672"/>
    <mergeCell ref="M1672:N1672"/>
    <mergeCell ref="O1672:P1672"/>
    <mergeCell ref="A1678:B1678"/>
    <mergeCell ref="C1678:D1678"/>
    <mergeCell ref="E1678:J1678"/>
    <mergeCell ref="K1678:L1678"/>
    <mergeCell ref="M1678:N1678"/>
    <mergeCell ref="O1678:P1678"/>
    <mergeCell ref="A1677:B1677"/>
    <mergeCell ref="C1677:D1677"/>
    <mergeCell ref="E1677:J1677"/>
    <mergeCell ref="K1677:L1677"/>
    <mergeCell ref="M1677:N1677"/>
    <mergeCell ref="O1677:P1677"/>
    <mergeCell ref="A1676:B1676"/>
    <mergeCell ref="C1676:D1676"/>
    <mergeCell ref="E1676:J1676"/>
    <mergeCell ref="K1676:L1676"/>
    <mergeCell ref="M1676:N1676"/>
    <mergeCell ref="O1676:P1676"/>
    <mergeCell ref="A1681:B1681"/>
    <mergeCell ref="C1681:D1681"/>
    <mergeCell ref="E1681:J1681"/>
    <mergeCell ref="K1681:L1681"/>
    <mergeCell ref="M1681:N1681"/>
    <mergeCell ref="O1681:P1681"/>
    <mergeCell ref="A1680:B1680"/>
    <mergeCell ref="C1680:D1680"/>
    <mergeCell ref="E1680:J1680"/>
    <mergeCell ref="K1680:L1680"/>
    <mergeCell ref="M1680:N1680"/>
    <mergeCell ref="O1680:P1680"/>
    <mergeCell ref="A1679:B1679"/>
    <mergeCell ref="C1679:D1679"/>
    <mergeCell ref="E1679:J1679"/>
    <mergeCell ref="K1679:L1679"/>
    <mergeCell ref="M1679:N1679"/>
    <mergeCell ref="O1679:P1679"/>
    <mergeCell ref="A1684:B1684"/>
    <mergeCell ref="C1684:D1684"/>
    <mergeCell ref="E1684:J1684"/>
    <mergeCell ref="K1684:L1684"/>
    <mergeCell ref="M1684:N1684"/>
    <mergeCell ref="O1684:P1684"/>
    <mergeCell ref="A1683:B1683"/>
    <mergeCell ref="C1683:D1683"/>
    <mergeCell ref="E1683:J1683"/>
    <mergeCell ref="K1683:L1683"/>
    <mergeCell ref="M1683:N1683"/>
    <mergeCell ref="O1683:P1683"/>
    <mergeCell ref="A1682:B1682"/>
    <mergeCell ref="C1682:D1682"/>
    <mergeCell ref="E1682:J1682"/>
    <mergeCell ref="K1682:L1682"/>
    <mergeCell ref="M1682:N1682"/>
    <mergeCell ref="O1682:P1682"/>
    <mergeCell ref="A1687:B1687"/>
    <mergeCell ref="C1687:D1687"/>
    <mergeCell ref="E1687:J1687"/>
    <mergeCell ref="K1687:L1687"/>
    <mergeCell ref="M1687:N1687"/>
    <mergeCell ref="O1687:P1687"/>
    <mergeCell ref="A1686:B1686"/>
    <mergeCell ref="C1686:D1686"/>
    <mergeCell ref="E1686:J1686"/>
    <mergeCell ref="K1686:L1686"/>
    <mergeCell ref="M1686:N1686"/>
    <mergeCell ref="O1686:P1686"/>
    <mergeCell ref="A1685:B1685"/>
    <mergeCell ref="C1685:D1685"/>
    <mergeCell ref="E1685:J1685"/>
    <mergeCell ref="K1685:L1685"/>
    <mergeCell ref="M1685:N1685"/>
    <mergeCell ref="O1685:P1685"/>
    <mergeCell ref="A1690:B1690"/>
    <mergeCell ref="C1690:D1690"/>
    <mergeCell ref="E1690:J1690"/>
    <mergeCell ref="K1690:L1690"/>
    <mergeCell ref="M1690:N1690"/>
    <mergeCell ref="O1690:P1690"/>
    <mergeCell ref="A1689:B1689"/>
    <mergeCell ref="C1689:D1689"/>
    <mergeCell ref="E1689:J1689"/>
    <mergeCell ref="K1689:L1689"/>
    <mergeCell ref="M1689:N1689"/>
    <mergeCell ref="O1689:P1689"/>
    <mergeCell ref="A1688:B1688"/>
    <mergeCell ref="C1688:D1688"/>
    <mergeCell ref="E1688:J1688"/>
    <mergeCell ref="K1688:L1688"/>
    <mergeCell ref="M1688:N1688"/>
    <mergeCell ref="O1688:P1688"/>
    <mergeCell ref="A1693:B1693"/>
    <mergeCell ref="C1693:D1693"/>
    <mergeCell ref="E1693:J1693"/>
    <mergeCell ref="K1693:L1693"/>
    <mergeCell ref="M1693:N1693"/>
    <mergeCell ref="O1693:P1693"/>
    <mergeCell ref="A1692:B1692"/>
    <mergeCell ref="C1692:D1692"/>
    <mergeCell ref="E1692:J1692"/>
    <mergeCell ref="K1692:L1692"/>
    <mergeCell ref="M1692:N1692"/>
    <mergeCell ref="O1692:P1692"/>
    <mergeCell ref="A1691:B1691"/>
    <mergeCell ref="C1691:D1691"/>
    <mergeCell ref="E1691:J1691"/>
    <mergeCell ref="K1691:L1691"/>
    <mergeCell ref="M1691:N1691"/>
    <mergeCell ref="O1691:P1691"/>
    <mergeCell ref="A1696:B1696"/>
    <mergeCell ref="C1696:D1696"/>
    <mergeCell ref="E1696:J1696"/>
    <mergeCell ref="K1696:L1696"/>
    <mergeCell ref="M1696:N1696"/>
    <mergeCell ref="O1696:P1696"/>
    <mergeCell ref="A1695:B1695"/>
    <mergeCell ref="C1695:D1695"/>
    <mergeCell ref="E1695:J1695"/>
    <mergeCell ref="K1695:L1695"/>
    <mergeCell ref="M1695:N1695"/>
    <mergeCell ref="O1695:P1695"/>
    <mergeCell ref="A1694:B1694"/>
    <mergeCell ref="C1694:D1694"/>
    <mergeCell ref="E1694:J1694"/>
    <mergeCell ref="K1694:L1694"/>
    <mergeCell ref="M1694:N1694"/>
    <mergeCell ref="O1694:P1694"/>
    <mergeCell ref="G1716:J1716"/>
    <mergeCell ref="G1717:J1717"/>
    <mergeCell ref="G1718:J1718"/>
    <mergeCell ref="A1707:P1707"/>
    <mergeCell ref="A1708:P1708"/>
    <mergeCell ref="A1710:P1710"/>
    <mergeCell ref="A1712:P1712"/>
    <mergeCell ref="B1715:C1715"/>
    <mergeCell ref="G1715:J1715"/>
    <mergeCell ref="A1698:B1698"/>
    <mergeCell ref="C1698:D1698"/>
    <mergeCell ref="E1698:J1698"/>
    <mergeCell ref="K1698:L1698"/>
    <mergeCell ref="M1698:N1698"/>
    <mergeCell ref="O1698:P1698"/>
    <mergeCell ref="A1697:B1697"/>
    <mergeCell ref="C1697:D1697"/>
    <mergeCell ref="E1697:J1697"/>
    <mergeCell ref="K1697:L1697"/>
    <mergeCell ref="M1697:N1697"/>
    <mergeCell ref="O1697:P1697"/>
  </mergeCells>
  <pageMargins left="0.74803149606299213" right="0.74803149606299213" top="0.98425196850393704" bottom="0.98425196850393704" header="0.51181102362204722" footer="0.51181102362204722"/>
  <pageSetup scale="83" firstPageNumber="12" fitToHeight="0" orientation="landscape" useFirstPageNumber="1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Opći dio - naslovna strana</vt:lpstr>
      <vt:lpstr>Prihodi i rashodi prema ekonoms</vt:lpstr>
      <vt:lpstr>Prihodi i rashodi prema izvorim</vt:lpstr>
      <vt:lpstr>Rashodi prema funkcijskoj klasi</vt:lpstr>
      <vt:lpstr>Račun financiranja prema ekonom</vt:lpstr>
      <vt:lpstr>Račun financiranja prema izvori</vt:lpstr>
      <vt:lpstr>Izvršenje po organizacijskoj kl</vt:lpstr>
      <vt:lpstr>Izvršenje po programskoj klasif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38598</dc:creator>
  <cp:lastModifiedBy>38598</cp:lastModifiedBy>
  <cp:lastPrinted>2023-05-17T08:47:09Z</cp:lastPrinted>
  <dcterms:created xsi:type="dcterms:W3CDTF">2023-04-12T15:37:43Z</dcterms:created>
  <dcterms:modified xsi:type="dcterms:W3CDTF">2023-05-17T08:51:52Z</dcterms:modified>
</cp:coreProperties>
</file>