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8598\Desktop\I.V.O.N.A\4. PRORAČUNI\PRORAČUN\2022. - 2024. PRORAČUN\2. PRORAČUN 2022. - 2024\"/>
    </mc:Choice>
  </mc:AlternateContent>
  <xr:revisionPtr revIDLastSave="0" documentId="8_{FBCDB075-3B63-4588-9281-D544D4DF8584}" xr6:coauthVersionLast="47" xr6:coauthVersionMax="47" xr10:uidLastSave="{00000000-0000-0000-0000-000000000000}"/>
  <bookViews>
    <workbookView xWindow="-120" yWindow="-120" windowWidth="29040" windowHeight="15840" activeTab="1"/>
  </bookViews>
  <sheets>
    <sheet name="Sintetika proračuna" sheetId="1" r:id="rId1"/>
    <sheet name="Analitika proračun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I32" i="1"/>
  <c r="F32" i="1"/>
  <c r="J32" i="1"/>
  <c r="G32" i="1"/>
  <c r="D29" i="1"/>
  <c r="E29" i="1"/>
  <c r="I29" i="1"/>
  <c r="F29" i="1"/>
  <c r="J29" i="1"/>
  <c r="G29" i="1"/>
  <c r="C41" i="1"/>
  <c r="C32" i="1"/>
  <c r="C29" i="1"/>
  <c r="H29" i="1"/>
  <c r="H32" i="1"/>
  <c r="K29" i="1"/>
  <c r="K32" i="1"/>
</calcChain>
</file>

<file path=xl/sharedStrings.xml><?xml version="1.0" encoding="utf-8"?>
<sst xmlns="http://schemas.openxmlformats.org/spreadsheetml/2006/main" count="416" uniqueCount="348">
  <si>
    <t/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</si>
  <si>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</si>
  <si>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</si>
  <si>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</si>
  <si>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</si>
  <si>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</si>
  <si>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</si>
  <si>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</si>
  <si>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</si>
  <si>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</si>
  <si>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</si>
  <si>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</si>
  <si>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</si>
  <si>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</si>
  <si>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</si>
  <si>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</si>
  <si>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</si>
  <si>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01.01.2020. - 31.12.2020.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</si>
  <si>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</si>
  <si>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</si>
  <si>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</si>
  <si>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</si>
  <si>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</si>
  <si>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</si>
  <si>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</si>
  <si>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</si>
  <si>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</si>
  <si>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 / FINANCIRANJA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</si>
  <si>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</si>
  <si>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</si>
  <si>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</si>
  <si>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</si>
  <si>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</si>
  <si>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</si>
  <si>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</si>
  <si>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</si>
  <si>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</si>
  <si>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</si>
  <si>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</si>
  <si>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</si>
  <si>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</si>
  <si>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</si>
  <si>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</si>
  <si>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</si>
  <si>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</si>
  <si>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</si>
  <si>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</si>
  <si>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</si>
  <si>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</si>
  <si>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</si>
  <si>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</si>
  <si>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</si>
  <si>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</si>
  <si>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</si>
  <si>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</si>
  <si>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</si>
  <si>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</si>
  <si>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</si>
  <si>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</si>
  <si>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</si>
  <si>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</si>
  <si>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</si>
  <si>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</si>
  <si>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</si>
  <si>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</si>
  <si>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</si>
  <si>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635</t>
  </si>
  <si>
    <t>Pomoći izravnanja za decentralizirane funkcije</t>
  </si>
  <si>
    <t>6351</t>
  </si>
  <si>
    <t>Tekuće pomoći izravnanja za decentralizirane funkcije</t>
  </si>
  <si>
    <t>638</t>
  </si>
  <si>
    <t>Pomoći temeljem prijenosa EU sredstava</t>
  </si>
  <si>
    <t>6381</t>
  </si>
  <si>
    <t>Tekuće pomoći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</si>
  <si>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</si>
  <si>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</si>
  <si>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</si>
  <si>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</si>
  <si>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</si>
  <si>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</si>
  <si>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</si>
  <si>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</si>
  <si>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</si>
  <si>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</si>
  <si>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</si>
  <si>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</si>
  <si>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</si>
  <si>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</si>
  <si>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</si>
  <si>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</si>
  <si>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</si>
  <si>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</si>
  <si>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</si>
  <si>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</si>
  <si>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</si>
  <si>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</si>
  <si>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</si>
  <si>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Županijske, gradske i općinske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</si>
  <si>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</si>
  <si>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</si>
  <si>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</si>
  <si>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</si>
  <si>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</si>
  <si>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</si>
  <si>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</si>
  <si>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</si>
  <si>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</si>
  <si>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</si>
  <si>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</si>
  <si>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</si>
  <si>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</si>
  <si>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</si>
  <si>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</si>
  <si>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</si>
  <si>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</si>
  <si>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</si>
  <si>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</si>
  <si>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</si>
  <si>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</si>
  <si>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</si>
  <si>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</si>
  <si>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</si>
  <si>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</si>
  <si>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</si>
  <si>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68</t>
  </si>
  <si>
    <t>Kazne, upravne mjere i ostali prihodi</t>
  </si>
  <si>
    <t>681</t>
  </si>
  <si>
    <t>Kazne i upravne mjere</t>
  </si>
  <si>
    <t>6815</t>
  </si>
  <si>
    <t>Kazne za prometne i ostale prekršaje u nadležnosti MUP-a</t>
  </si>
  <si>
    <t>6819</t>
  </si>
  <si>
    <t>Ostale kazne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</si>
  <si>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</si>
  <si>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</si>
  <si>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</si>
  <si>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</si>
  <si>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</si>
  <si>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</si>
  <si>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</si>
  <si>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</si>
  <si>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</si>
  <si>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</si>
  <si>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</si>
  <si>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</si>
  <si>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</si>
  <si>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</si>
  <si>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</si>
  <si>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</si>
  <si>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</si>
  <si>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</si>
  <si>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</si>
  <si>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</si>
  <si>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</si>
  <si>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</si>
  <si>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</si>
  <si>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</si>
  <si>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</si>
  <si>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</si>
  <si>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</si>
  <si>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</si>
  <si>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</si>
  <si>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</si>
  <si>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</si>
  <si>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</si>
  <si>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</si>
  <si>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</si>
  <si>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</si>
  <si>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</si>
  <si>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</si>
  <si>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</si>
  <si>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</si>
  <si>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</si>
  <si>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</si>
  <si>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</si>
  <si>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</si>
  <si>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</si>
  <si>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</si>
  <si>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</si>
  <si>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</si>
  <si>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</si>
  <si>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</si>
  <si>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</si>
  <si>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</si>
  <si>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</si>
  <si>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</si>
  <si>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</si>
  <si>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</si>
  <si>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</si>
  <si>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</si>
  <si>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</si>
  <si>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</si>
  <si>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</si>
  <si>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</si>
  <si>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</si>
  <si>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</si>
  <si>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</si>
  <si>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</si>
  <si>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</si>
  <si>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</si>
  <si>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</si>
  <si>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</si>
  <si>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</si>
  <si>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</si>
  <si>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</si>
  <si>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</si>
  <si>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</si>
  <si>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</si>
  <si>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</si>
  <si>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</si>
  <si>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</si>
  <si>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</si>
  <si>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</si>
  <si>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</si>
  <si>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</si>
  <si>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</si>
  <si>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</si>
  <si>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</si>
  <si>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</si>
  <si>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</si>
  <si>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</si>
  <si>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</si>
  <si>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</si>
  <si>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</si>
  <si>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</si>
  <si>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</si>
  <si>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</si>
  <si>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</si>
  <si>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</si>
  <si>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</si>
  <si>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</si>
  <si>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</si>
  <si>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</si>
  <si>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</si>
  <si>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</si>
  <si>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</si>
  <si>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</si>
  <si>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</si>
  <si>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</si>
  <si>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</si>
  <si>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</si>
  <si>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</si>
  <si>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</si>
  <si>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</si>
  <si>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</si>
  <si>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</si>
  <si>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</si>
  <si>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</si>
  <si>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36</t>
  </si>
  <si>
    <t>Pomoći dane u inozemstvo 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</si>
  <si>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</si>
  <si>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</si>
  <si>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</si>
  <si>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</si>
  <si>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368</t>
  </si>
  <si>
    <t>3681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</si>
  <si>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</si>
  <si>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</si>
  <si>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</si>
  <si>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</si>
  <si>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</si>
  <si>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</si>
  <si>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</si>
  <si>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</si>
  <si>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</si>
  <si>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</si>
  <si>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</si>
  <si>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</si>
  <si>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</si>
  <si>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386</t>
  </si>
  <si>
    <t>Kapitalne pomoći</t>
  </si>
  <si>
    <t>3861</t>
  </si>
  <si>
    <t>Kapitalne pomoći kreditnim i ostalim financijskim institucijama te trgovačkim društvima u javnom sek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</si>
  <si>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</si>
  <si>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</si>
  <si>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</si>
  <si>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</si>
  <si>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</si>
  <si>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</si>
  <si>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</si>
  <si>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</si>
  <si>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</si>
  <si>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</si>
  <si>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</si>
  <si>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</si>
  <si>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</si>
  <si>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</si>
  <si>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</si>
  <si>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</si>
  <si>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</si>
  <si>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</si>
  <si>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</si>
  <si>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</si>
  <si>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</si>
  <si>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</si>
  <si>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</si>
  <si>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</si>
  <si>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</si>
  <si>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</si>
  <si>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</si>
  <si>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</si>
  <si>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</si>
  <si>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</si>
  <si>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</si>
  <si>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</si>
  <si>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</si>
  <si>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</si>
  <si>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</si>
  <si>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</si>
  <si>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</si>
  <si>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</si>
  <si>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</si>
  <si>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</si>
  <si>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</si>
  <si>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</si>
  <si>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</si>
  <si>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4244</t>
  </si>
  <si>
    <t>Ostale nespomenute izložbene vrijednosti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</si>
  <si>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</si>
  <si>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</si>
  <si>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</si>
  <si>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</si>
  <si>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</si>
  <si>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</si>
  <si>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 xml:space="preserve">C. RASPOLOŽIVA SREDSTVA IZ PRETHODNIH GODINA 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</si>
  <si>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</si>
  <si>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</si>
  <si>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</si>
  <si>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</si>
  <si>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</si>
  <si>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</si>
  <si>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</si>
  <si>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9222</t>
  </si>
  <si>
    <t>Manjak prihoda</t>
  </si>
  <si>
    <t>REPUBLIKA HRVATSKA</t>
  </si>
  <si>
    <t>DUBROVAČKO-NERETVANSKA ŽUPANIJA</t>
  </si>
  <si>
    <t>Članak 1.</t>
  </si>
  <si>
    <t>GRAD METKOVIĆ</t>
  </si>
  <si>
    <t>Proračun Grada Metkovića za 2022. godinu i projekcije za 2023. i 2024. godinu</t>
  </si>
  <si>
    <t>Proračun Grada Metkovića za 2022. godinu (u daljnjem tekstu: Proračun) i Projekcije za 2023. i 2024. godinu sastoje se od;</t>
  </si>
  <si>
    <t>2021.</t>
  </si>
  <si>
    <t>2022.</t>
  </si>
  <si>
    <t>2023.</t>
  </si>
  <si>
    <t>2024.</t>
  </si>
  <si>
    <t>UKUPNO</t>
  </si>
  <si>
    <t>RAZLIKA − MANJAK/VIŠAK</t>
  </si>
  <si>
    <t>Članak 2.</t>
  </si>
  <si>
    <t>Prihodi i rashodi, te primici i izdaci po ekonomskoj klasifikaciji utvrđuju se u Računu prihoda i rashoda i Računu financiranja u Proračunu za 2022. te Projekcijama za 2023. i 2024. godinu, kako slijedi:</t>
  </si>
  <si>
    <t>Temeljem odredbi članaka 6. i 39. Zakona o proračunu („Narodne novine“ broj 87/08, 136/12 i 15/15) i članka 36. Statuta Grada Metkovića („Neretvanski glasnik“  br. 1/2021),  Gradsko vijeće Grada Metkovića na V. sjednici održanoj 21. prosinca 2021. godine donijelo 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</si>
</sst>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/>
    <xf numFmtId="0" fontId="1" fillId="0" borderId="2" xfId="0" applyFont="1" applyBorder="1"/>
    <xf numFmtId="4" fontId="1" fillId="0" borderId="0" xfId="0" applyNumberFormat="1" applyFont="1" applyBorder="1"/>
    <xf numFmtId="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6" borderId="1" xfId="0" applyFont="1" applyFill="1" applyBorder="1"/>
    <xf numFmtId="0" fontId="2" fillId="6" borderId="0" xfId="0" applyFont="1" applyFill="1" applyBorder="1"/>
    <xf numFmtId="4" fontId="2" fillId="6" borderId="0" xfId="0" applyNumberFormat="1" applyFont="1" applyFill="1" applyBorder="1"/>
    <xf numFmtId="0" fontId="7" fillId="0" borderId="0" xfId="0" applyFont="1"/>
    <xf numFmtId="10" fontId="2" fillId="6" borderId="0" xfId="0" applyNumberFormat="1" applyFont="1" applyFill="1" applyBorder="1"/>
    <xf numFmtId="10" fontId="2" fillId="6" borderId="2" xfId="0" applyNumberFormat="1" applyFont="1" applyFill="1" applyBorder="1"/>
    <xf numFmtId="0" fontId="1" fillId="7" borderId="0" xfId="0" applyFont="1" applyFill="1" applyBorder="1"/>
    <xf numFmtId="0" fontId="1" fillId="7" borderId="2" xfId="0" applyFont="1" applyFill="1" applyBorder="1"/>
    <xf numFmtId="4" fontId="1" fillId="7" borderId="0" xfId="0" applyNumberFormat="1" applyFont="1" applyFill="1" applyBorder="1"/>
    <xf numFmtId="4" fontId="1" fillId="7" borderId="2" xfId="0" applyNumberFormat="1" applyFont="1" applyFill="1" applyBorder="1"/>
    <xf numFmtId="0" fontId="1" fillId="7" borderId="1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2" xfId="0" applyFont="1" applyBorder="1"/>
    <xf numFmtId="0" fontId="8" fillId="0" borderId="0" xfId="0" applyFont="1"/>
    <xf numFmtId="4" fontId="8" fillId="0" borderId="0" xfId="0" applyNumberFormat="1" applyFont="1"/>
    <xf numFmtId="0" fontId="7" fillId="2" borderId="0" xfId="0" applyFont="1" applyFill="1"/>
    <xf numFmtId="0" fontId="7" fillId="2" borderId="0" xfId="0" applyFont="1" applyFill="1" applyBorder="1" applyAlignment="1" applyProtection="1">
      <alignment horizontal="center"/>
    </xf>
    <xf numFmtId="4" fontId="9" fillId="3" borderId="0" xfId="0" applyNumberFormat="1" applyFont="1" applyFill="1"/>
    <xf numFmtId="4" fontId="9" fillId="4" borderId="0" xfId="0" applyNumberFormat="1" applyFont="1" applyFill="1"/>
    <xf numFmtId="4" fontId="7" fillId="0" borderId="0" xfId="0" applyNumberFormat="1" applyFont="1"/>
    <xf numFmtId="0" fontId="11" fillId="0" borderId="0" xfId="0" applyFont="1"/>
    <xf numFmtId="4" fontId="11" fillId="0" borderId="0" xfId="0" applyNumberFormat="1" applyFont="1"/>
    <xf numFmtId="10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7" borderId="1" xfId="0" applyFont="1" applyFill="1" applyBorder="1"/>
    <xf numFmtId="0" fontId="1" fillId="7" borderId="0" xfId="0" applyFont="1" applyFill="1" applyBorder="1"/>
    <xf numFmtId="0" fontId="1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" fontId="9" fillId="3" borderId="0" xfId="0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85725</xdr:rowOff>
    </xdr:from>
    <xdr:to>
      <xdr:col>2</xdr:col>
      <xdr:colOff>1143000</xdr:colOff>
      <xdr:row>1</xdr:row>
      <xdr:rowOff>838200</xdr:rowOff>
    </xdr:to>
    <xdr:pic>
      <xdr:nvPicPr>
        <xdr:cNvPr id="1035" name="Picture 2" descr="rh_grb">
          <a:extLst>
            <a:ext uri="{FF2B5EF4-FFF2-40B4-BE49-F238E27FC236}">
              <a16:creationId xmlns:a16="http://schemas.microsoft.com/office/drawing/2014/main" id="{C7D3C7D5-5FDC-4C0B-AD8F-A6188E9F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5725"/>
          <a:ext cx="781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4</xdr:row>
      <xdr:rowOff>123825</xdr:rowOff>
    </xdr:from>
    <xdr:to>
      <xdr:col>1</xdr:col>
      <xdr:colOff>2400300</xdr:colOff>
      <xdr:row>7</xdr:row>
      <xdr:rowOff>95250</xdr:rowOff>
    </xdr:to>
    <xdr:pic>
      <xdr:nvPicPr>
        <xdr:cNvPr id="1036" name="Picture 3" descr="hr)du-mt">
          <a:extLst>
            <a:ext uri="{FF2B5EF4-FFF2-40B4-BE49-F238E27FC236}">
              <a16:creationId xmlns:a16="http://schemas.microsoft.com/office/drawing/2014/main" id="{3BABD79B-0763-48D7-B132-E8802860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51447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Layout" topLeftCell="A25" zoomScaleNormal="100" workbookViewId="0">
      <selection activeCell="E14" sqref="E14"/>
    </sheetView>
  </sheetViews>
  <sheetFormatPr defaultRowHeight="12.75" x14ac:dyDescent="0.2"/>
  <cols>
    <col min="1" max="1" width="56.85546875" style="1" customWidth="1"/>
    <col min="2" max="2" width="37.7109375" style="1" customWidth="1"/>
    <col min="3" max="3" width="23.85546875" style="1" customWidth="1"/>
    <col min="4" max="5" width="14.42578125" style="1" customWidth="1"/>
    <col min="6" max="7" width="13.85546875" style="1" customWidth="1"/>
    <col min="8" max="11" width="8.5703125" style="1" customWidth="1"/>
    <col min="12" max="16384" width="9.140625" style="1"/>
  </cols>
  <sheetData>
    <row r="1" spans="1:1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68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4.25" x14ac:dyDescent="0.2">
      <c r="A3" s="57" t="s">
        <v>333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x14ac:dyDescent="0.2">
      <c r="A4" s="57" t="s">
        <v>334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4.2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4.25" x14ac:dyDescent="0.2">
      <c r="A6" s="27"/>
      <c r="B6" s="27"/>
      <c r="C6" s="27" t="s">
        <v>336</v>
      </c>
      <c r="D6" s="27"/>
      <c r="E6" s="27"/>
      <c r="F6" s="27"/>
      <c r="G6" s="27"/>
      <c r="H6" s="27"/>
      <c r="I6" s="27"/>
      <c r="J6" s="27"/>
      <c r="K6" s="27"/>
    </row>
    <row r="10" spans="1:11" x14ac:dyDescent="0.2">
      <c r="A10" s="58" t="s">
        <v>347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39" customHeight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3" spans="1:11" ht="18.75" x14ac:dyDescent="0.3">
      <c r="A13" s="48" t="s">
        <v>337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 x14ac:dyDescent="0.25">
      <c r="A15" s="59" t="s">
        <v>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6.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.75" x14ac:dyDescent="0.3">
      <c r="A17" s="48" t="s">
        <v>335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.75" x14ac:dyDescent="0.3">
      <c r="A18" s="49" t="s">
        <v>338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x14ac:dyDescent="0.2">
      <c r="A19" s="54"/>
      <c r="B19" s="54"/>
      <c r="D19" s="2"/>
      <c r="E19" s="3"/>
    </row>
    <row r="21" spans="1:11" ht="13.5" thickBot="1" x14ac:dyDescent="0.25"/>
    <row r="22" spans="1:11" x14ac:dyDescent="0.2">
      <c r="A22" s="20"/>
      <c r="B22" s="21"/>
      <c r="C22" s="22" t="s">
        <v>4</v>
      </c>
      <c r="D22" s="22" t="s">
        <v>5</v>
      </c>
      <c r="E22" s="22" t="s">
        <v>5</v>
      </c>
      <c r="F22" s="22" t="s">
        <v>6</v>
      </c>
      <c r="G22" s="22" t="s">
        <v>6</v>
      </c>
      <c r="H22" s="22" t="s">
        <v>7</v>
      </c>
      <c r="I22" s="22" t="s">
        <v>7</v>
      </c>
      <c r="J22" s="22" t="s">
        <v>7</v>
      </c>
      <c r="K22" s="23" t="s">
        <v>7</v>
      </c>
    </row>
    <row r="23" spans="1:11" x14ac:dyDescent="0.2">
      <c r="A23" s="10"/>
      <c r="B23" s="11"/>
      <c r="C23" s="4" t="s">
        <v>8</v>
      </c>
      <c r="D23" s="4" t="s">
        <v>9</v>
      </c>
      <c r="E23" s="4" t="s">
        <v>10</v>
      </c>
      <c r="F23" s="4" t="s">
        <v>11</v>
      </c>
      <c r="G23" s="4" t="s">
        <v>12</v>
      </c>
      <c r="H23" s="4" t="s">
        <v>13</v>
      </c>
      <c r="I23" s="4" t="s">
        <v>14</v>
      </c>
      <c r="J23" s="4" t="s">
        <v>15</v>
      </c>
      <c r="K23" s="12" t="s">
        <v>16</v>
      </c>
    </row>
    <row r="24" spans="1:11" x14ac:dyDescent="0.2">
      <c r="A24" s="13" t="s">
        <v>2</v>
      </c>
      <c r="B24" s="11"/>
      <c r="C24" s="4" t="s">
        <v>17</v>
      </c>
      <c r="D24" s="4" t="s">
        <v>339</v>
      </c>
      <c r="E24" s="4" t="s">
        <v>340</v>
      </c>
      <c r="F24" s="4" t="s">
        <v>341</v>
      </c>
      <c r="G24" s="4" t="s">
        <v>342</v>
      </c>
      <c r="H24" s="4" t="s">
        <v>18</v>
      </c>
      <c r="I24" s="4" t="s">
        <v>19</v>
      </c>
      <c r="J24" s="4" t="s">
        <v>20</v>
      </c>
      <c r="K24" s="12" t="s">
        <v>21</v>
      </c>
    </row>
    <row r="25" spans="1:11" ht="13.5" thickBo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x14ac:dyDescent="0.2">
      <c r="A26" s="50" t="s">
        <v>22</v>
      </c>
      <c r="B26" s="51" t="s">
        <v>0</v>
      </c>
      <c r="C26" s="11"/>
      <c r="D26" s="11"/>
      <c r="E26" s="11"/>
      <c r="F26" s="11"/>
      <c r="G26" s="11"/>
      <c r="H26" s="11"/>
      <c r="I26" s="11"/>
      <c r="J26" s="11"/>
      <c r="K26" s="14"/>
    </row>
    <row r="27" spans="1:11" x14ac:dyDescent="0.2">
      <c r="A27" s="10" t="s">
        <v>13</v>
      </c>
      <c r="B27" s="11" t="s">
        <v>23</v>
      </c>
      <c r="C27" s="15">
        <v>61856289.57</v>
      </c>
      <c r="D27" s="15">
        <v>73582863.390000001</v>
      </c>
      <c r="E27" s="15">
        <v>70098260</v>
      </c>
      <c r="F27" s="15">
        <v>84238260</v>
      </c>
      <c r="G27" s="15">
        <v>89848260</v>
      </c>
      <c r="H27" s="15">
        <v>118.9577</v>
      </c>
      <c r="I27" s="15">
        <v>95.264300000000006</v>
      </c>
      <c r="J27" s="15">
        <v>120.1716</v>
      </c>
      <c r="K27" s="16">
        <v>106.6596</v>
      </c>
    </row>
    <row r="28" spans="1:11" x14ac:dyDescent="0.2">
      <c r="A28" s="10" t="s">
        <v>14</v>
      </c>
      <c r="B28" s="11" t="s">
        <v>24</v>
      </c>
      <c r="C28" s="15">
        <v>391124.6</v>
      </c>
      <c r="D28" s="15">
        <v>401740</v>
      </c>
      <c r="E28" s="15">
        <v>501740</v>
      </c>
      <c r="F28" s="15">
        <v>1301740</v>
      </c>
      <c r="G28" s="15">
        <v>401740</v>
      </c>
      <c r="H28" s="15">
        <v>102.714</v>
      </c>
      <c r="I28" s="15">
        <v>124.8917</v>
      </c>
      <c r="J28" s="15">
        <v>259.44510000000002</v>
      </c>
      <c r="K28" s="16">
        <v>30.861699999999999</v>
      </c>
    </row>
    <row r="29" spans="1:11" s="5" customFormat="1" x14ac:dyDescent="0.2">
      <c r="A29" s="24" t="s">
        <v>343</v>
      </c>
      <c r="B29" s="25"/>
      <c r="C29" s="26">
        <f>SUM(C27:C28)</f>
        <v>62247414.170000002</v>
      </c>
      <c r="D29" s="26">
        <f>SUM(D27:D28)</f>
        <v>73984603.390000001</v>
      </c>
      <c r="E29" s="26">
        <f>SUM(E27:E28)</f>
        <v>70600000</v>
      </c>
      <c r="F29" s="26">
        <f>SUM(F27:F28)</f>
        <v>85540000</v>
      </c>
      <c r="G29" s="26">
        <f>SUM(G27:G28)</f>
        <v>90250000</v>
      </c>
      <c r="H29" s="28">
        <f>D29/C29</f>
        <v>1.1885570569718011</v>
      </c>
      <c r="I29" s="28">
        <f>E29/D29</f>
        <v>0.95425259804180451</v>
      </c>
      <c r="J29" s="28">
        <f>F29/E29</f>
        <v>1.2116147308781871</v>
      </c>
      <c r="K29" s="29">
        <f>G29/F29</f>
        <v>1.0550619593172785</v>
      </c>
    </row>
    <row r="30" spans="1:11" x14ac:dyDescent="0.2">
      <c r="A30" s="10" t="s">
        <v>10</v>
      </c>
      <c r="B30" s="11" t="s">
        <v>25</v>
      </c>
      <c r="C30" s="15">
        <v>42795616.619999997</v>
      </c>
      <c r="D30" s="15">
        <v>52118744.700000003</v>
      </c>
      <c r="E30" s="15">
        <v>53249900</v>
      </c>
      <c r="F30" s="15">
        <v>53891175</v>
      </c>
      <c r="G30" s="15">
        <v>49328400</v>
      </c>
      <c r="H30" s="15">
        <v>121.7852</v>
      </c>
      <c r="I30" s="15">
        <v>102.1703</v>
      </c>
      <c r="J30" s="15">
        <v>101.2042</v>
      </c>
      <c r="K30" s="16">
        <v>91.533299999999997</v>
      </c>
    </row>
    <row r="31" spans="1:11" x14ac:dyDescent="0.2">
      <c r="A31" s="10" t="s">
        <v>11</v>
      </c>
      <c r="B31" s="11" t="s">
        <v>26</v>
      </c>
      <c r="C31" s="15">
        <v>16927625.859999999</v>
      </c>
      <c r="D31" s="15">
        <v>35434007.890000001</v>
      </c>
      <c r="E31" s="15">
        <v>30750100</v>
      </c>
      <c r="F31" s="15">
        <v>33848825</v>
      </c>
      <c r="G31" s="15">
        <v>40921600</v>
      </c>
      <c r="H31" s="15">
        <v>209.32650000000001</v>
      </c>
      <c r="I31" s="15">
        <v>86.781300000000002</v>
      </c>
      <c r="J31" s="15">
        <v>110.0771</v>
      </c>
      <c r="K31" s="16">
        <v>120.8951</v>
      </c>
    </row>
    <row r="32" spans="1:11" s="5" customFormat="1" x14ac:dyDescent="0.2">
      <c r="A32" s="24" t="s">
        <v>343</v>
      </c>
      <c r="B32" s="25"/>
      <c r="C32" s="26">
        <f>SUM(C30:C31)</f>
        <v>59723242.479999997</v>
      </c>
      <c r="D32" s="26">
        <f>SUM(D30:D31)</f>
        <v>87552752.590000004</v>
      </c>
      <c r="E32" s="26">
        <f>SUM(E30:E31)</f>
        <v>84000000</v>
      </c>
      <c r="F32" s="26">
        <f>SUM(F30:F31)</f>
        <v>87740000</v>
      </c>
      <c r="G32" s="26">
        <f>SUM(G30:G31)</f>
        <v>90250000</v>
      </c>
      <c r="H32" s="28">
        <f>D32/C32</f>
        <v>1.4659745344422568</v>
      </c>
      <c r="I32" s="28">
        <f>E32/D32</f>
        <v>0.95942157745014423</v>
      </c>
      <c r="J32" s="28">
        <f>F32/E32</f>
        <v>1.0445238095238096</v>
      </c>
      <c r="K32" s="29">
        <f>G32/F32</f>
        <v>1.0286072486893094</v>
      </c>
    </row>
    <row r="33" spans="1:11" x14ac:dyDescent="0.2">
      <c r="A33" s="50" t="s">
        <v>344</v>
      </c>
      <c r="B33" s="51" t="s">
        <v>0</v>
      </c>
      <c r="C33" s="15">
        <v>2524171.69</v>
      </c>
      <c r="D33" s="15">
        <v>-13568149.199999999</v>
      </c>
      <c r="E33" s="15">
        <v>-13400000</v>
      </c>
      <c r="F33" s="15">
        <v>-2200000</v>
      </c>
      <c r="G33" s="15">
        <v>0</v>
      </c>
      <c r="H33" s="15">
        <v>537.52869999999996</v>
      </c>
      <c r="I33" s="15">
        <v>98.7607</v>
      </c>
      <c r="J33" s="15">
        <v>16.417899999999999</v>
      </c>
      <c r="K33" s="16">
        <v>0</v>
      </c>
    </row>
    <row r="34" spans="1:1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4"/>
    </row>
    <row r="35" spans="1:11" x14ac:dyDescent="0.2">
      <c r="A35" s="52" t="s">
        <v>27</v>
      </c>
      <c r="B35" s="53" t="s">
        <v>0</v>
      </c>
      <c r="C35" s="30"/>
      <c r="D35" s="30"/>
      <c r="E35" s="30"/>
      <c r="F35" s="30"/>
      <c r="G35" s="30"/>
      <c r="H35" s="30"/>
      <c r="I35" s="30"/>
      <c r="J35" s="30"/>
      <c r="K35" s="31"/>
    </row>
    <row r="36" spans="1:11" x14ac:dyDescent="0.2">
      <c r="A36" s="52" t="s">
        <v>28</v>
      </c>
      <c r="B36" s="53" t="s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3">
        <v>0</v>
      </c>
    </row>
    <row r="37" spans="1:1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4"/>
    </row>
    <row r="38" spans="1:11" x14ac:dyDescent="0.2">
      <c r="A38" s="34" t="s">
        <v>29</v>
      </c>
      <c r="B38" s="30"/>
      <c r="C38" s="32">
        <v>10710477.619999999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3">
        <v>0</v>
      </c>
    </row>
    <row r="39" spans="1:11" x14ac:dyDescent="0.2">
      <c r="A39" s="52" t="s">
        <v>30</v>
      </c>
      <c r="B39" s="53"/>
      <c r="C39" s="32">
        <v>0</v>
      </c>
      <c r="D39" s="32">
        <v>13568149.199999999</v>
      </c>
      <c r="E39" s="32">
        <v>13400000</v>
      </c>
      <c r="F39" s="32">
        <v>2200000</v>
      </c>
      <c r="G39" s="32">
        <v>0</v>
      </c>
      <c r="H39" s="30"/>
      <c r="I39" s="30"/>
      <c r="J39" s="30"/>
      <c r="K39" s="31"/>
    </row>
    <row r="40" spans="1:1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4"/>
    </row>
    <row r="41" spans="1:11" s="5" customFormat="1" x14ac:dyDescent="0.2">
      <c r="A41" s="60" t="s">
        <v>31</v>
      </c>
      <c r="B41" s="61"/>
      <c r="C41" s="36">
        <f>C33+C38</f>
        <v>13234649.309999999</v>
      </c>
      <c r="D41" s="36">
        <v>0</v>
      </c>
      <c r="E41" s="36">
        <v>0</v>
      </c>
      <c r="F41" s="36">
        <v>0</v>
      </c>
      <c r="G41" s="36">
        <v>0</v>
      </c>
      <c r="H41" s="35"/>
      <c r="I41" s="35" t="s">
        <v>0</v>
      </c>
      <c r="J41" s="35"/>
      <c r="K41" s="37"/>
    </row>
    <row r="42" spans="1:11" ht="13.5" thickBo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</row>
    <row r="45" spans="1:11" ht="18.75" x14ac:dyDescent="0.3">
      <c r="A45" s="48" t="s">
        <v>345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8.75" x14ac:dyDescent="0.3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45" customHeight="1" x14ac:dyDescent="0.3">
      <c r="A47" s="55" t="s">
        <v>346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</sheetData>
  <mergeCells count="17">
    <mergeCell ref="A45:K45"/>
    <mergeCell ref="A47:K47"/>
    <mergeCell ref="A1:K2"/>
    <mergeCell ref="A3:K3"/>
    <mergeCell ref="A4:K4"/>
    <mergeCell ref="A10:K11"/>
    <mergeCell ref="A15:K15"/>
    <mergeCell ref="A39:B39"/>
    <mergeCell ref="A41:B41"/>
    <mergeCell ref="A13:K13"/>
    <mergeCell ref="A17:K17"/>
    <mergeCell ref="A18:K18"/>
    <mergeCell ref="A26:B26"/>
    <mergeCell ref="A33:B33"/>
    <mergeCell ref="A35:B35"/>
    <mergeCell ref="A36:B36"/>
    <mergeCell ref="A19:B19"/>
  </mergeCells>
  <pageMargins left="0.75" right="0.75" top="1" bottom="1" header="0.5" footer="0.5"/>
  <pageSetup scale="59" orientation="landscape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tabSelected="1" view="pageLayout" topLeftCell="A163" zoomScaleNormal="100" workbookViewId="0">
      <selection activeCell="C170" sqref="C170"/>
    </sheetView>
  </sheetViews>
  <sheetFormatPr defaultRowHeight="15" x14ac:dyDescent="0.25"/>
  <cols>
    <col min="1" max="1" width="14.28515625" style="38" customWidth="1"/>
    <col min="2" max="2" width="95.7109375" style="38" customWidth="1"/>
    <col min="3" max="3" width="23.85546875" style="38" customWidth="1"/>
    <col min="4" max="7" width="13.85546875" style="38" customWidth="1"/>
    <col min="8" max="11" width="8.5703125" style="38" customWidth="1"/>
    <col min="12" max="16384" width="9.140625" style="38"/>
  </cols>
  <sheetData>
    <row r="1" spans="1:11" ht="20.25" x14ac:dyDescent="0.3">
      <c r="A1" s="63" t="s">
        <v>337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0.25" x14ac:dyDescent="0.3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0.25" x14ac:dyDescent="0.3">
      <c r="A4" s="45"/>
      <c r="B4" s="45"/>
      <c r="C4" s="46"/>
      <c r="D4" s="45"/>
      <c r="E4" s="45"/>
      <c r="F4" s="45"/>
      <c r="G4" s="45"/>
      <c r="H4" s="47"/>
      <c r="I4" s="45"/>
      <c r="J4" s="45"/>
      <c r="K4" s="45"/>
    </row>
    <row r="5" spans="1:11" ht="20.25" x14ac:dyDescent="0.3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7" spans="1:11" x14ac:dyDescent="0.25">
      <c r="A7" s="40" t="s">
        <v>0</v>
      </c>
      <c r="B7" s="40" t="s">
        <v>0</v>
      </c>
      <c r="C7" s="41" t="s">
        <v>4</v>
      </c>
      <c r="D7" s="41" t="s">
        <v>5</v>
      </c>
      <c r="E7" s="41" t="s">
        <v>5</v>
      </c>
      <c r="F7" s="41" t="s">
        <v>6</v>
      </c>
      <c r="G7" s="41" t="s">
        <v>6</v>
      </c>
      <c r="H7" s="41" t="s">
        <v>7</v>
      </c>
      <c r="I7" s="41" t="s">
        <v>7</v>
      </c>
      <c r="J7" s="41" t="s">
        <v>7</v>
      </c>
      <c r="K7" s="41" t="s">
        <v>7</v>
      </c>
    </row>
    <row r="8" spans="1:11" x14ac:dyDescent="0.25">
      <c r="A8" s="40" t="s">
        <v>0</v>
      </c>
      <c r="B8" s="40" t="s">
        <v>0</v>
      </c>
      <c r="C8" s="41" t="s">
        <v>8</v>
      </c>
      <c r="D8" s="41" t="s">
        <v>9</v>
      </c>
      <c r="E8" s="41" t="s">
        <v>10</v>
      </c>
      <c r="F8" s="41" t="s">
        <v>11</v>
      </c>
      <c r="G8" s="41" t="s">
        <v>12</v>
      </c>
      <c r="H8" s="41" t="s">
        <v>13</v>
      </c>
      <c r="I8" s="41" t="s">
        <v>14</v>
      </c>
      <c r="J8" s="41" t="s">
        <v>15</v>
      </c>
      <c r="K8" s="41" t="s">
        <v>16</v>
      </c>
    </row>
    <row r="9" spans="1:11" x14ac:dyDescent="0.25">
      <c r="A9" s="40" t="s">
        <v>2</v>
      </c>
      <c r="B9" s="40" t="s">
        <v>3</v>
      </c>
      <c r="C9" s="41" t="s">
        <v>17</v>
      </c>
      <c r="D9" s="41" t="s">
        <v>339</v>
      </c>
      <c r="E9" s="41" t="s">
        <v>340</v>
      </c>
      <c r="F9" s="41" t="s">
        <v>341</v>
      </c>
      <c r="G9" s="41" t="s">
        <v>342</v>
      </c>
      <c r="H9" s="41" t="s">
        <v>18</v>
      </c>
      <c r="I9" s="41" t="s">
        <v>19</v>
      </c>
      <c r="J9" s="41" t="s">
        <v>20</v>
      </c>
      <c r="K9" s="41" t="s">
        <v>21</v>
      </c>
    </row>
    <row r="10" spans="1:11" x14ac:dyDescent="0.25">
      <c r="A10" s="62" t="s">
        <v>22</v>
      </c>
      <c r="B10" s="62" t="s">
        <v>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5">
      <c r="A11" s="43" t="s">
        <v>13</v>
      </c>
      <c r="B11" s="43" t="s">
        <v>23</v>
      </c>
      <c r="C11" s="43">
        <v>61856289.57</v>
      </c>
      <c r="D11" s="43">
        <v>73582863.390000001</v>
      </c>
      <c r="E11" s="43">
        <v>70098260</v>
      </c>
      <c r="F11" s="43">
        <v>84238260</v>
      </c>
      <c r="G11" s="43">
        <v>89848260</v>
      </c>
      <c r="H11" s="43">
        <v>118.9577</v>
      </c>
      <c r="I11" s="43">
        <v>95.264300000000006</v>
      </c>
      <c r="J11" s="43">
        <v>120.1716</v>
      </c>
      <c r="K11" s="43">
        <v>106.6596</v>
      </c>
    </row>
    <row r="12" spans="1:11" x14ac:dyDescent="0.25">
      <c r="A12" s="44" t="s">
        <v>32</v>
      </c>
      <c r="B12" s="44" t="s">
        <v>33</v>
      </c>
      <c r="C12" s="44">
        <v>38043831.539999999</v>
      </c>
      <c r="D12" s="44">
        <v>16999589.039999999</v>
      </c>
      <c r="E12" s="44">
        <v>17069451</v>
      </c>
      <c r="F12" s="44">
        <v>17599200</v>
      </c>
      <c r="G12" s="44">
        <v>17519370</v>
      </c>
      <c r="H12" s="44">
        <v>44.684199999999997</v>
      </c>
      <c r="I12" s="44">
        <v>100.4109</v>
      </c>
      <c r="J12" s="44">
        <v>103.10339999999999</v>
      </c>
      <c r="K12" s="44">
        <v>99.546300000000002</v>
      </c>
    </row>
    <row r="13" spans="1:11" x14ac:dyDescent="0.25">
      <c r="A13" s="44" t="s">
        <v>34</v>
      </c>
      <c r="B13" s="44" t="s">
        <v>35</v>
      </c>
      <c r="C13" s="44">
        <v>36984116.159999996</v>
      </c>
      <c r="D13" s="44">
        <v>15240000</v>
      </c>
      <c r="E13" s="44">
        <v>15310000</v>
      </c>
      <c r="H13" s="44">
        <v>41.206800000000001</v>
      </c>
      <c r="I13" s="44">
        <v>100.4593</v>
      </c>
    </row>
    <row r="14" spans="1:11" x14ac:dyDescent="0.25">
      <c r="A14" s="39" t="s">
        <v>36</v>
      </c>
      <c r="B14" s="39" t="s">
        <v>37</v>
      </c>
      <c r="C14" s="39">
        <v>39483135.039999999</v>
      </c>
    </row>
    <row r="15" spans="1:11" x14ac:dyDescent="0.25">
      <c r="A15" s="39" t="s">
        <v>38</v>
      </c>
      <c r="B15" s="39" t="s">
        <v>39</v>
      </c>
      <c r="C15" s="39">
        <v>-2499018.88</v>
      </c>
    </row>
    <row r="16" spans="1:11" x14ac:dyDescent="0.25">
      <c r="A16" s="44" t="s">
        <v>40</v>
      </c>
      <c r="B16" s="44" t="s">
        <v>41</v>
      </c>
      <c r="C16" s="44">
        <v>1042142.97</v>
      </c>
      <c r="D16" s="44">
        <v>1725389.04</v>
      </c>
      <c r="E16" s="44">
        <v>1725000</v>
      </c>
      <c r="H16" s="44">
        <v>165.5616</v>
      </c>
      <c r="I16" s="44">
        <v>99.977400000000003</v>
      </c>
    </row>
    <row r="17" spans="1:11" x14ac:dyDescent="0.25">
      <c r="A17" s="39" t="s">
        <v>42</v>
      </c>
      <c r="B17" s="39" t="s">
        <v>43</v>
      </c>
      <c r="C17" s="39">
        <v>160400.87</v>
      </c>
    </row>
    <row r="18" spans="1:11" x14ac:dyDescent="0.25">
      <c r="A18" s="39" t="s">
        <v>44</v>
      </c>
      <c r="B18" s="39" t="s">
        <v>45</v>
      </c>
      <c r="C18" s="39">
        <v>881742.1</v>
      </c>
    </row>
    <row r="19" spans="1:11" x14ac:dyDescent="0.25">
      <c r="A19" s="44" t="s">
        <v>46</v>
      </c>
      <c r="B19" s="44" t="s">
        <v>47</v>
      </c>
      <c r="C19" s="44">
        <v>17572.41</v>
      </c>
      <c r="D19" s="44">
        <v>34200</v>
      </c>
      <c r="E19" s="44">
        <v>34451</v>
      </c>
      <c r="H19" s="44">
        <v>194.6232</v>
      </c>
      <c r="I19" s="44">
        <v>100.73390000000001</v>
      </c>
    </row>
    <row r="20" spans="1:11" x14ac:dyDescent="0.25">
      <c r="A20" s="39" t="s">
        <v>48</v>
      </c>
      <c r="B20" s="39" t="s">
        <v>49</v>
      </c>
      <c r="C20" s="39">
        <v>11885.23</v>
      </c>
    </row>
    <row r="21" spans="1:11" x14ac:dyDescent="0.25">
      <c r="A21" s="39" t="s">
        <v>50</v>
      </c>
      <c r="B21" s="39" t="s">
        <v>51</v>
      </c>
      <c r="C21" s="39">
        <v>5687.18</v>
      </c>
    </row>
    <row r="22" spans="1:11" x14ac:dyDescent="0.25">
      <c r="A22" s="44" t="s">
        <v>52</v>
      </c>
      <c r="B22" s="44" t="s">
        <v>53</v>
      </c>
      <c r="C22" s="44">
        <v>14493733.32</v>
      </c>
      <c r="D22" s="44">
        <v>45172608.18</v>
      </c>
      <c r="E22" s="44">
        <v>41317700</v>
      </c>
      <c r="F22" s="44">
        <v>53773435</v>
      </c>
      <c r="G22" s="44">
        <v>59919754</v>
      </c>
      <c r="H22" s="44">
        <v>311.66989999999998</v>
      </c>
      <c r="I22" s="44">
        <v>91.466200000000001</v>
      </c>
      <c r="J22" s="44">
        <v>130.14619999999999</v>
      </c>
      <c r="K22" s="44">
        <v>111.43</v>
      </c>
    </row>
    <row r="23" spans="1:11" x14ac:dyDescent="0.25">
      <c r="A23" s="44" t="s">
        <v>54</v>
      </c>
      <c r="B23" s="44" t="s">
        <v>55</v>
      </c>
      <c r="C23" s="44">
        <v>6626530.1200000001</v>
      </c>
      <c r="D23" s="44">
        <v>33501303.41</v>
      </c>
      <c r="E23" s="44">
        <v>29535041</v>
      </c>
      <c r="H23" s="44">
        <v>505.56319999999999</v>
      </c>
      <c r="I23" s="44">
        <v>88.160799999999995</v>
      </c>
    </row>
    <row r="24" spans="1:11" x14ac:dyDescent="0.25">
      <c r="A24" s="39" t="s">
        <v>56</v>
      </c>
      <c r="B24" s="39" t="s">
        <v>57</v>
      </c>
      <c r="C24" s="39">
        <v>3030091.52</v>
      </c>
    </row>
    <row r="25" spans="1:11" x14ac:dyDescent="0.25">
      <c r="A25" s="39" t="s">
        <v>58</v>
      </c>
      <c r="B25" s="39" t="s">
        <v>59</v>
      </c>
      <c r="C25" s="39">
        <v>3596438.6</v>
      </c>
    </row>
    <row r="26" spans="1:11" x14ac:dyDescent="0.25">
      <c r="A26" s="44" t="s">
        <v>60</v>
      </c>
      <c r="B26" s="44" t="s">
        <v>61</v>
      </c>
      <c r="C26" s="44">
        <v>1455835.08</v>
      </c>
      <c r="D26" s="44">
        <v>5717160.4400000004</v>
      </c>
      <c r="E26" s="44">
        <v>9111509</v>
      </c>
      <c r="H26" s="44">
        <v>392.70650000000001</v>
      </c>
      <c r="I26" s="44">
        <v>159.37119999999999</v>
      </c>
    </row>
    <row r="27" spans="1:11" x14ac:dyDescent="0.25">
      <c r="A27" s="39" t="s">
        <v>62</v>
      </c>
      <c r="B27" s="39" t="s">
        <v>63</v>
      </c>
      <c r="C27" s="39">
        <v>813778.62</v>
      </c>
    </row>
    <row r="28" spans="1:11" x14ac:dyDescent="0.25">
      <c r="A28" s="39" t="s">
        <v>64</v>
      </c>
      <c r="B28" s="39" t="s">
        <v>65</v>
      </c>
      <c r="C28" s="39">
        <v>642056.46</v>
      </c>
    </row>
    <row r="29" spans="1:11" x14ac:dyDescent="0.25">
      <c r="A29" s="44" t="s">
        <v>66</v>
      </c>
      <c r="B29" s="44" t="s">
        <v>67</v>
      </c>
      <c r="C29" s="44">
        <v>1903354.38</v>
      </c>
      <c r="D29" s="44">
        <v>1868972</v>
      </c>
      <c r="E29" s="44">
        <v>1870000</v>
      </c>
      <c r="H29" s="44">
        <v>98.1935</v>
      </c>
      <c r="I29" s="44">
        <v>100.05500000000001</v>
      </c>
    </row>
    <row r="30" spans="1:11" x14ac:dyDescent="0.25">
      <c r="A30" s="39" t="s">
        <v>68</v>
      </c>
      <c r="B30" s="39" t="s">
        <v>69</v>
      </c>
      <c r="C30" s="39">
        <v>1903354.38</v>
      </c>
    </row>
    <row r="31" spans="1:11" x14ac:dyDescent="0.25">
      <c r="A31" s="44" t="s">
        <v>70</v>
      </c>
      <c r="B31" s="44" t="s">
        <v>71</v>
      </c>
      <c r="C31" s="44">
        <v>4508013.74</v>
      </c>
      <c r="D31" s="44">
        <v>4085172.33</v>
      </c>
      <c r="E31" s="44">
        <v>801150</v>
      </c>
      <c r="H31" s="44">
        <v>90.620199999999997</v>
      </c>
      <c r="I31" s="44">
        <v>19.6111</v>
      </c>
    </row>
    <row r="32" spans="1:11" x14ac:dyDescent="0.25">
      <c r="A32" s="39" t="s">
        <v>72</v>
      </c>
      <c r="B32" s="39" t="s">
        <v>73</v>
      </c>
      <c r="C32" s="39">
        <v>4508013.74</v>
      </c>
    </row>
    <row r="33" spans="1:11" x14ac:dyDescent="0.25">
      <c r="A33" s="44" t="s">
        <v>74</v>
      </c>
      <c r="B33" s="44" t="s">
        <v>75</v>
      </c>
      <c r="C33" s="44">
        <v>313849.27</v>
      </c>
      <c r="D33" s="44">
        <v>252707.17</v>
      </c>
      <c r="E33" s="44">
        <v>248479</v>
      </c>
      <c r="F33" s="44">
        <v>282460</v>
      </c>
      <c r="G33" s="44">
        <v>252460</v>
      </c>
      <c r="H33" s="44">
        <v>80.518600000000006</v>
      </c>
      <c r="I33" s="44">
        <v>98.326800000000006</v>
      </c>
      <c r="J33" s="44">
        <v>113.6756</v>
      </c>
      <c r="K33" s="44">
        <v>89.379000000000005</v>
      </c>
    </row>
    <row r="34" spans="1:11" x14ac:dyDescent="0.25">
      <c r="A34" s="44" t="s">
        <v>76</v>
      </c>
      <c r="B34" s="44" t="s">
        <v>77</v>
      </c>
      <c r="C34" s="44">
        <v>2248.17</v>
      </c>
      <c r="D34" s="44">
        <v>15377.17</v>
      </c>
      <c r="E34" s="44">
        <v>15130</v>
      </c>
      <c r="H34" s="44">
        <v>683.98599999999999</v>
      </c>
      <c r="I34" s="44">
        <v>98.392600000000002</v>
      </c>
    </row>
    <row r="35" spans="1:11" x14ac:dyDescent="0.25">
      <c r="A35" s="39" t="s">
        <v>78</v>
      </c>
      <c r="B35" s="39" t="s">
        <v>79</v>
      </c>
      <c r="C35" s="39">
        <v>2248.17</v>
      </c>
    </row>
    <row r="36" spans="1:11" x14ac:dyDescent="0.25">
      <c r="A36" s="39" t="s">
        <v>80</v>
      </c>
      <c r="B36" s="39" t="s">
        <v>81</v>
      </c>
      <c r="C36" s="39">
        <v>0</v>
      </c>
    </row>
    <row r="37" spans="1:11" x14ac:dyDescent="0.25">
      <c r="A37" s="44" t="s">
        <v>82</v>
      </c>
      <c r="B37" s="44" t="s">
        <v>83</v>
      </c>
      <c r="C37" s="44">
        <v>311601.09999999998</v>
      </c>
      <c r="D37" s="44">
        <v>237330</v>
      </c>
      <c r="E37" s="44">
        <v>233349</v>
      </c>
      <c r="H37" s="44">
        <v>76.164599999999993</v>
      </c>
      <c r="I37" s="44">
        <v>98.322500000000005</v>
      </c>
    </row>
    <row r="38" spans="1:11" x14ac:dyDescent="0.25">
      <c r="A38" s="39" t="s">
        <v>84</v>
      </c>
      <c r="B38" s="39" t="s">
        <v>85</v>
      </c>
      <c r="C38" s="39">
        <v>22278</v>
      </c>
    </row>
    <row r="39" spans="1:11" x14ac:dyDescent="0.25">
      <c r="A39" s="39" t="s">
        <v>86</v>
      </c>
      <c r="B39" s="39" t="s">
        <v>87</v>
      </c>
      <c r="C39" s="39">
        <v>44570.2</v>
      </c>
    </row>
    <row r="40" spans="1:11" x14ac:dyDescent="0.25">
      <c r="A40" s="39" t="s">
        <v>88</v>
      </c>
      <c r="B40" s="39" t="s">
        <v>89</v>
      </c>
      <c r="C40" s="39">
        <v>221793.61</v>
      </c>
    </row>
    <row r="41" spans="1:11" x14ac:dyDescent="0.25">
      <c r="A41" s="39" t="s">
        <v>90</v>
      </c>
      <c r="B41" s="39" t="s">
        <v>91</v>
      </c>
      <c r="C41" s="39">
        <v>22959.29</v>
      </c>
    </row>
    <row r="42" spans="1:11" x14ac:dyDescent="0.25">
      <c r="A42" s="44" t="s">
        <v>92</v>
      </c>
      <c r="B42" s="44" t="s">
        <v>93</v>
      </c>
      <c r="C42" s="44">
        <v>7986483.2400000002</v>
      </c>
      <c r="D42" s="44">
        <v>9141601.5</v>
      </c>
      <c r="E42" s="44">
        <v>9396730</v>
      </c>
      <c r="F42" s="44">
        <v>10575415</v>
      </c>
      <c r="G42" s="44">
        <v>10123320</v>
      </c>
      <c r="H42" s="44">
        <v>114.46339999999999</v>
      </c>
      <c r="I42" s="44">
        <v>102.7908</v>
      </c>
      <c r="J42" s="44">
        <v>112.54349999999999</v>
      </c>
      <c r="K42" s="44">
        <v>95.724999999999994</v>
      </c>
    </row>
    <row r="43" spans="1:11" x14ac:dyDescent="0.25">
      <c r="A43" s="44" t="s">
        <v>94</v>
      </c>
      <c r="B43" s="44" t="s">
        <v>95</v>
      </c>
      <c r="C43" s="44">
        <v>225648.19</v>
      </c>
      <c r="D43" s="44">
        <v>295240</v>
      </c>
      <c r="E43" s="44">
        <v>283820</v>
      </c>
      <c r="H43" s="44">
        <v>130.8408</v>
      </c>
      <c r="I43" s="44">
        <v>96.131900000000002</v>
      </c>
    </row>
    <row r="44" spans="1:11" x14ac:dyDescent="0.25">
      <c r="A44" s="39" t="s">
        <v>96</v>
      </c>
      <c r="B44" s="39" t="s">
        <v>97</v>
      </c>
      <c r="C44" s="39">
        <v>182625.32</v>
      </c>
    </row>
    <row r="45" spans="1:11" x14ac:dyDescent="0.25">
      <c r="A45" s="39" t="s">
        <v>98</v>
      </c>
      <c r="B45" s="39" t="s">
        <v>99</v>
      </c>
      <c r="C45" s="39">
        <v>43022.87</v>
      </c>
    </row>
    <row r="46" spans="1:11" x14ac:dyDescent="0.25">
      <c r="A46" s="44" t="s">
        <v>100</v>
      </c>
      <c r="B46" s="44" t="s">
        <v>101</v>
      </c>
      <c r="C46" s="44">
        <v>2823671.53</v>
      </c>
      <c r="D46" s="44">
        <v>2946361.5</v>
      </c>
      <c r="E46" s="44">
        <v>3162910</v>
      </c>
      <c r="H46" s="44">
        <v>104.345</v>
      </c>
      <c r="I46" s="44">
        <v>107.3496</v>
      </c>
    </row>
    <row r="47" spans="1:11" x14ac:dyDescent="0.25">
      <c r="A47" s="39" t="s">
        <v>102</v>
      </c>
      <c r="B47" s="39" t="s">
        <v>103</v>
      </c>
      <c r="C47" s="39">
        <v>34824.03</v>
      </c>
    </row>
    <row r="48" spans="1:11" x14ac:dyDescent="0.25">
      <c r="A48" s="39" t="s">
        <v>104</v>
      </c>
      <c r="B48" s="39" t="s">
        <v>105</v>
      </c>
      <c r="C48" s="39">
        <v>2788847.5</v>
      </c>
    </row>
    <row r="49" spans="1:11" x14ac:dyDescent="0.25">
      <c r="A49" s="44" t="s">
        <v>106</v>
      </c>
      <c r="B49" s="44" t="s">
        <v>107</v>
      </c>
      <c r="C49" s="44">
        <v>4937163.5199999996</v>
      </c>
      <c r="D49" s="44">
        <v>5900000</v>
      </c>
      <c r="E49" s="44">
        <v>5950000</v>
      </c>
      <c r="H49" s="44">
        <v>119.5018</v>
      </c>
      <c r="I49" s="44">
        <v>100.84739999999999</v>
      </c>
    </row>
    <row r="50" spans="1:11" x14ac:dyDescent="0.25">
      <c r="A50" s="39" t="s">
        <v>108</v>
      </c>
      <c r="B50" s="39" t="s">
        <v>109</v>
      </c>
      <c r="C50" s="39">
        <v>261790.69</v>
      </c>
    </row>
    <row r="51" spans="1:11" x14ac:dyDescent="0.25">
      <c r="A51" s="39" t="s">
        <v>110</v>
      </c>
      <c r="B51" s="39" t="s">
        <v>111</v>
      </c>
      <c r="C51" s="39">
        <v>4675372.83</v>
      </c>
    </row>
    <row r="52" spans="1:11" x14ac:dyDescent="0.25">
      <c r="A52" s="44" t="s">
        <v>112</v>
      </c>
      <c r="B52" s="44" t="s">
        <v>113</v>
      </c>
      <c r="C52" s="44">
        <v>976142.2</v>
      </c>
      <c r="D52" s="44">
        <v>1936357.5</v>
      </c>
      <c r="E52" s="44">
        <v>1985900</v>
      </c>
      <c r="F52" s="44">
        <v>1927750</v>
      </c>
      <c r="G52" s="44">
        <v>1953356</v>
      </c>
      <c r="H52" s="44">
        <v>198.3683</v>
      </c>
      <c r="I52" s="44">
        <v>102.5585</v>
      </c>
      <c r="J52" s="44">
        <v>97.071799999999996</v>
      </c>
      <c r="K52" s="44">
        <v>101.3282</v>
      </c>
    </row>
    <row r="53" spans="1:11" x14ac:dyDescent="0.25">
      <c r="A53" s="44" t="s">
        <v>114</v>
      </c>
      <c r="B53" s="44" t="s">
        <v>115</v>
      </c>
      <c r="C53" s="44">
        <v>964142.2</v>
      </c>
      <c r="D53" s="44">
        <v>1919357.5</v>
      </c>
      <c r="E53" s="44">
        <v>1968900</v>
      </c>
      <c r="H53" s="44">
        <v>199.07409999999999</v>
      </c>
      <c r="I53" s="44">
        <v>102.5812</v>
      </c>
    </row>
    <row r="54" spans="1:11" x14ac:dyDescent="0.25">
      <c r="A54" s="39" t="s">
        <v>116</v>
      </c>
      <c r="B54" s="39" t="s">
        <v>117</v>
      </c>
      <c r="C54" s="39">
        <v>20119.22</v>
      </c>
    </row>
    <row r="55" spans="1:11" x14ac:dyDescent="0.25">
      <c r="A55" s="39" t="s">
        <v>118</v>
      </c>
      <c r="B55" s="39" t="s">
        <v>119</v>
      </c>
      <c r="C55" s="39">
        <v>944022.98</v>
      </c>
    </row>
    <row r="56" spans="1:11" x14ac:dyDescent="0.25">
      <c r="A56" s="44" t="s">
        <v>120</v>
      </c>
      <c r="B56" s="44" t="s">
        <v>121</v>
      </c>
      <c r="C56" s="44">
        <v>12000</v>
      </c>
      <c r="D56" s="44">
        <v>17000</v>
      </c>
      <c r="E56" s="44">
        <v>17000</v>
      </c>
      <c r="H56" s="44">
        <v>141.66659999999999</v>
      </c>
      <c r="I56" s="44">
        <v>100</v>
      </c>
    </row>
    <row r="57" spans="1:11" x14ac:dyDescent="0.25">
      <c r="A57" s="39" t="s">
        <v>122</v>
      </c>
      <c r="B57" s="39" t="s">
        <v>123</v>
      </c>
      <c r="C57" s="39">
        <v>12000</v>
      </c>
    </row>
    <row r="58" spans="1:11" x14ac:dyDescent="0.25">
      <c r="A58" s="44" t="s">
        <v>124</v>
      </c>
      <c r="B58" s="44" t="s">
        <v>125</v>
      </c>
      <c r="C58" s="44">
        <v>42250</v>
      </c>
      <c r="D58" s="44">
        <v>80000</v>
      </c>
      <c r="E58" s="44">
        <v>80000</v>
      </c>
      <c r="F58" s="44">
        <v>80000</v>
      </c>
      <c r="G58" s="44">
        <v>80000</v>
      </c>
      <c r="H58" s="44">
        <v>189.34909999999999</v>
      </c>
      <c r="I58" s="44">
        <v>100</v>
      </c>
      <c r="J58" s="44">
        <v>100</v>
      </c>
      <c r="K58" s="44">
        <v>100</v>
      </c>
    </row>
    <row r="59" spans="1:11" x14ac:dyDescent="0.25">
      <c r="A59" s="44" t="s">
        <v>126</v>
      </c>
      <c r="B59" s="44" t="s">
        <v>127</v>
      </c>
      <c r="C59" s="44">
        <v>42250</v>
      </c>
      <c r="D59" s="44">
        <v>80000</v>
      </c>
      <c r="E59" s="44">
        <v>80000</v>
      </c>
      <c r="H59" s="44">
        <v>189.34909999999999</v>
      </c>
      <c r="I59" s="44">
        <v>100</v>
      </c>
    </row>
    <row r="60" spans="1:11" x14ac:dyDescent="0.25">
      <c r="A60" s="39" t="s">
        <v>128</v>
      </c>
      <c r="B60" s="39" t="s">
        <v>129</v>
      </c>
      <c r="C60" s="39">
        <v>42250</v>
      </c>
    </row>
    <row r="61" spans="1:11" x14ac:dyDescent="0.25">
      <c r="A61" s="39" t="s">
        <v>130</v>
      </c>
      <c r="B61" s="39" t="s">
        <v>131</v>
      </c>
      <c r="C61" s="39">
        <v>0</v>
      </c>
    </row>
    <row r="62" spans="1:11" x14ac:dyDescent="0.25">
      <c r="A62" s="43" t="s">
        <v>14</v>
      </c>
      <c r="B62" s="43" t="s">
        <v>24</v>
      </c>
      <c r="C62" s="43">
        <v>391124.6</v>
      </c>
      <c r="D62" s="43">
        <v>401740</v>
      </c>
      <c r="E62" s="43">
        <v>501740</v>
      </c>
      <c r="F62" s="43">
        <v>1301740</v>
      </c>
      <c r="G62" s="43">
        <v>401740</v>
      </c>
      <c r="H62" s="43">
        <v>102.714</v>
      </c>
      <c r="I62" s="43">
        <v>124.8917</v>
      </c>
      <c r="J62" s="43">
        <v>259.44510000000002</v>
      </c>
      <c r="K62" s="43">
        <v>30.861699999999999</v>
      </c>
    </row>
    <row r="63" spans="1:11" x14ac:dyDescent="0.25">
      <c r="A63" s="44" t="s">
        <v>132</v>
      </c>
      <c r="B63" s="44" t="s">
        <v>133</v>
      </c>
      <c r="C63" s="44">
        <v>307118.15000000002</v>
      </c>
      <c r="D63" s="44">
        <v>300000</v>
      </c>
      <c r="E63" s="44">
        <v>400000</v>
      </c>
      <c r="F63" s="44">
        <v>1200000</v>
      </c>
      <c r="G63" s="44">
        <v>300000</v>
      </c>
      <c r="H63" s="44">
        <v>97.682199999999995</v>
      </c>
      <c r="I63" s="44">
        <v>133.33330000000001</v>
      </c>
      <c r="J63" s="44">
        <v>300</v>
      </c>
      <c r="K63" s="44">
        <v>25</v>
      </c>
    </row>
    <row r="64" spans="1:11" x14ac:dyDescent="0.25">
      <c r="A64" s="44" t="s">
        <v>134</v>
      </c>
      <c r="B64" s="44" t="s">
        <v>135</v>
      </c>
      <c r="C64" s="44">
        <v>307118.15000000002</v>
      </c>
      <c r="D64" s="44">
        <v>300000</v>
      </c>
      <c r="E64" s="44">
        <v>400000</v>
      </c>
      <c r="H64" s="44">
        <v>97.682199999999995</v>
      </c>
      <c r="I64" s="44">
        <v>133.33330000000001</v>
      </c>
    </row>
    <row r="65" spans="1:11" x14ac:dyDescent="0.25">
      <c r="A65" s="39" t="s">
        <v>136</v>
      </c>
      <c r="B65" s="39" t="s">
        <v>137</v>
      </c>
      <c r="C65" s="39">
        <v>307118.15000000002</v>
      </c>
    </row>
    <row r="66" spans="1:11" x14ac:dyDescent="0.25">
      <c r="A66" s="44" t="s">
        <v>138</v>
      </c>
      <c r="B66" s="44" t="s">
        <v>139</v>
      </c>
      <c r="C66" s="44">
        <v>84006.45</v>
      </c>
      <c r="D66" s="44">
        <v>101740</v>
      </c>
      <c r="E66" s="44">
        <v>101740</v>
      </c>
      <c r="F66" s="44">
        <v>101740</v>
      </c>
      <c r="G66" s="44">
        <v>101740</v>
      </c>
      <c r="H66" s="44">
        <v>121.1097</v>
      </c>
      <c r="I66" s="44">
        <v>100</v>
      </c>
      <c r="J66" s="44">
        <v>100</v>
      </c>
      <c r="K66" s="44">
        <v>100</v>
      </c>
    </row>
    <row r="67" spans="1:11" x14ac:dyDescent="0.25">
      <c r="A67" s="44" t="s">
        <v>140</v>
      </c>
      <c r="B67" s="44" t="s">
        <v>141</v>
      </c>
      <c r="C67" s="44">
        <v>84006.45</v>
      </c>
      <c r="D67" s="44">
        <v>101740</v>
      </c>
      <c r="E67" s="44">
        <v>101740</v>
      </c>
      <c r="H67" s="44">
        <v>121.1097</v>
      </c>
      <c r="I67" s="44">
        <v>100</v>
      </c>
    </row>
    <row r="68" spans="1:11" x14ac:dyDescent="0.25">
      <c r="A68" s="39" t="s">
        <v>142</v>
      </c>
      <c r="B68" s="39" t="s">
        <v>143</v>
      </c>
      <c r="C68" s="39">
        <v>84006.45</v>
      </c>
    </row>
    <row r="69" spans="1:11" x14ac:dyDescent="0.25">
      <c r="A69" s="43" t="s">
        <v>10</v>
      </c>
      <c r="B69" s="43" t="s">
        <v>25</v>
      </c>
      <c r="C69" s="43">
        <v>42795616.619999997</v>
      </c>
      <c r="D69" s="43">
        <v>52118744.700000003</v>
      </c>
      <c r="E69" s="43">
        <v>53249900</v>
      </c>
      <c r="F69" s="43">
        <v>53891175</v>
      </c>
      <c r="G69" s="43">
        <v>49328400</v>
      </c>
      <c r="H69" s="43">
        <v>121.7852</v>
      </c>
      <c r="I69" s="43">
        <v>102.1703</v>
      </c>
      <c r="J69" s="43">
        <v>101.2042</v>
      </c>
      <c r="K69" s="43">
        <v>91.533299999999997</v>
      </c>
    </row>
    <row r="70" spans="1:11" x14ac:dyDescent="0.25">
      <c r="A70" s="44" t="s">
        <v>144</v>
      </c>
      <c r="B70" s="44" t="s">
        <v>145</v>
      </c>
      <c r="C70" s="44">
        <v>18968836.899999999</v>
      </c>
      <c r="D70" s="44">
        <v>23610575.280000001</v>
      </c>
      <c r="E70" s="44">
        <v>21984275</v>
      </c>
      <c r="F70" s="44">
        <v>22198640</v>
      </c>
      <c r="G70" s="44">
        <v>21946990</v>
      </c>
      <c r="H70" s="44">
        <v>124.47029999999999</v>
      </c>
      <c r="I70" s="44">
        <v>93.111900000000006</v>
      </c>
      <c r="J70" s="44">
        <v>100.97499999999999</v>
      </c>
      <c r="K70" s="44">
        <v>98.866299999999995</v>
      </c>
    </row>
    <row r="71" spans="1:11" x14ac:dyDescent="0.25">
      <c r="A71" s="44" t="s">
        <v>146</v>
      </c>
      <c r="B71" s="44" t="s">
        <v>147</v>
      </c>
      <c r="C71" s="44">
        <v>15356177.43</v>
      </c>
      <c r="D71" s="44">
        <v>19279290.890000001</v>
      </c>
      <c r="E71" s="44">
        <v>18142100</v>
      </c>
      <c r="H71" s="44">
        <v>125.5474</v>
      </c>
      <c r="I71" s="44">
        <v>94.101399999999998</v>
      </c>
    </row>
    <row r="72" spans="1:11" x14ac:dyDescent="0.25">
      <c r="A72" s="39" t="s">
        <v>148</v>
      </c>
      <c r="B72" s="39" t="s">
        <v>149</v>
      </c>
      <c r="C72" s="39">
        <v>15356177.43</v>
      </c>
    </row>
    <row r="73" spans="1:11" x14ac:dyDescent="0.25">
      <c r="A73" s="44" t="s">
        <v>150</v>
      </c>
      <c r="B73" s="44" t="s">
        <v>151</v>
      </c>
      <c r="C73" s="44">
        <v>915826</v>
      </c>
      <c r="D73" s="44">
        <v>841491.94</v>
      </c>
      <c r="E73" s="44">
        <v>863400</v>
      </c>
      <c r="H73" s="44">
        <v>91.883300000000006</v>
      </c>
      <c r="I73" s="44">
        <v>102.60339999999999</v>
      </c>
    </row>
    <row r="74" spans="1:11" x14ac:dyDescent="0.25">
      <c r="A74" s="39" t="s">
        <v>152</v>
      </c>
      <c r="B74" s="39" t="s">
        <v>151</v>
      </c>
      <c r="C74" s="39">
        <v>915826</v>
      </c>
    </row>
    <row r="75" spans="1:11" x14ac:dyDescent="0.25">
      <c r="A75" s="44" t="s">
        <v>153</v>
      </c>
      <c r="B75" s="44" t="s">
        <v>154</v>
      </c>
      <c r="C75" s="44">
        <v>2696833.47</v>
      </c>
      <c r="D75" s="44">
        <v>3489792.45</v>
      </c>
      <c r="E75" s="44">
        <v>2978775</v>
      </c>
      <c r="H75" s="44">
        <v>129.4033</v>
      </c>
      <c r="I75" s="44">
        <v>85.356700000000004</v>
      </c>
    </row>
    <row r="76" spans="1:11" x14ac:dyDescent="0.25">
      <c r="A76" s="39" t="s">
        <v>155</v>
      </c>
      <c r="B76" s="39" t="s">
        <v>156</v>
      </c>
      <c r="C76" s="39">
        <v>124057.4</v>
      </c>
    </row>
    <row r="77" spans="1:11" x14ac:dyDescent="0.25">
      <c r="A77" s="39" t="s">
        <v>157</v>
      </c>
      <c r="B77" s="39" t="s">
        <v>158</v>
      </c>
      <c r="C77" s="39">
        <v>2561069.08</v>
      </c>
    </row>
    <row r="78" spans="1:11" x14ac:dyDescent="0.25">
      <c r="A78" s="39" t="s">
        <v>159</v>
      </c>
      <c r="B78" s="39" t="s">
        <v>160</v>
      </c>
      <c r="C78" s="39">
        <v>11706.99</v>
      </c>
    </row>
    <row r="79" spans="1:11" x14ac:dyDescent="0.25">
      <c r="A79" s="44" t="s">
        <v>161</v>
      </c>
      <c r="B79" s="44" t="s">
        <v>162</v>
      </c>
      <c r="C79" s="44">
        <v>13074916.42</v>
      </c>
      <c r="D79" s="44">
        <v>14937305.529999999</v>
      </c>
      <c r="E79" s="44">
        <v>15128625</v>
      </c>
      <c r="F79" s="44">
        <v>13705535</v>
      </c>
      <c r="G79" s="44">
        <v>13683660</v>
      </c>
      <c r="H79" s="44">
        <v>114.2439</v>
      </c>
      <c r="I79" s="44">
        <v>101.2808</v>
      </c>
      <c r="J79" s="44">
        <v>90.593299999999999</v>
      </c>
      <c r="K79" s="44">
        <v>99.840299999999999</v>
      </c>
    </row>
    <row r="80" spans="1:11" x14ac:dyDescent="0.25">
      <c r="A80" s="44" t="s">
        <v>163</v>
      </c>
      <c r="B80" s="44" t="s">
        <v>164</v>
      </c>
      <c r="C80" s="44">
        <v>537953.67000000004</v>
      </c>
      <c r="D80" s="44">
        <v>840274.5</v>
      </c>
      <c r="E80" s="44">
        <v>776566</v>
      </c>
      <c r="H80" s="44">
        <v>156.19829999999999</v>
      </c>
      <c r="I80" s="44">
        <v>92.418099999999995</v>
      </c>
    </row>
    <row r="81" spans="1:9" x14ac:dyDescent="0.25">
      <c r="A81" s="39" t="s">
        <v>165</v>
      </c>
      <c r="B81" s="39" t="s">
        <v>166</v>
      </c>
      <c r="C81" s="39">
        <v>41489.589999999997</v>
      </c>
    </row>
    <row r="82" spans="1:9" x14ac:dyDescent="0.25">
      <c r="A82" s="39" t="s">
        <v>167</v>
      </c>
      <c r="B82" s="39" t="s">
        <v>168</v>
      </c>
      <c r="C82" s="39">
        <v>421936.97</v>
      </c>
    </row>
    <row r="83" spans="1:9" x14ac:dyDescent="0.25">
      <c r="A83" s="39" t="s">
        <v>169</v>
      </c>
      <c r="B83" s="39" t="s">
        <v>170</v>
      </c>
      <c r="C83" s="39">
        <v>74223.11</v>
      </c>
    </row>
    <row r="84" spans="1:9" x14ac:dyDescent="0.25">
      <c r="A84" s="39" t="s">
        <v>171</v>
      </c>
      <c r="B84" s="39" t="s">
        <v>172</v>
      </c>
      <c r="C84" s="39">
        <v>304</v>
      </c>
    </row>
    <row r="85" spans="1:9" x14ac:dyDescent="0.25">
      <c r="A85" s="44" t="s">
        <v>173</v>
      </c>
      <c r="B85" s="44" t="s">
        <v>174</v>
      </c>
      <c r="C85" s="44">
        <v>2974822.39</v>
      </c>
      <c r="D85" s="44">
        <v>3474681.17</v>
      </c>
      <c r="E85" s="44">
        <v>3517359</v>
      </c>
      <c r="H85" s="44">
        <v>116.80289999999999</v>
      </c>
      <c r="I85" s="44">
        <v>101.2282</v>
      </c>
    </row>
    <row r="86" spans="1:9" x14ac:dyDescent="0.25">
      <c r="A86" s="39" t="s">
        <v>175</v>
      </c>
      <c r="B86" s="39" t="s">
        <v>176</v>
      </c>
      <c r="C86" s="39">
        <v>509971.06</v>
      </c>
    </row>
    <row r="87" spans="1:9" x14ac:dyDescent="0.25">
      <c r="A87" s="39" t="s">
        <v>177</v>
      </c>
      <c r="B87" s="39" t="s">
        <v>178</v>
      </c>
      <c r="C87" s="39">
        <v>561974.22</v>
      </c>
    </row>
    <row r="88" spans="1:9" x14ac:dyDescent="0.25">
      <c r="A88" s="39" t="s">
        <v>179</v>
      </c>
      <c r="B88" s="39" t="s">
        <v>180</v>
      </c>
      <c r="C88" s="39">
        <v>1555901.25</v>
      </c>
    </row>
    <row r="89" spans="1:9" x14ac:dyDescent="0.25">
      <c r="A89" s="39" t="s">
        <v>181</v>
      </c>
      <c r="B89" s="39" t="s">
        <v>182</v>
      </c>
      <c r="C89" s="39">
        <v>225913.66</v>
      </c>
    </row>
    <row r="90" spans="1:9" x14ac:dyDescent="0.25">
      <c r="A90" s="39" t="s">
        <v>183</v>
      </c>
      <c r="B90" s="39" t="s">
        <v>184</v>
      </c>
      <c r="C90" s="39">
        <v>53165.54</v>
      </c>
    </row>
    <row r="91" spans="1:9" x14ac:dyDescent="0.25">
      <c r="A91" s="39" t="s">
        <v>185</v>
      </c>
      <c r="B91" s="39" t="s">
        <v>186</v>
      </c>
      <c r="C91" s="39">
        <v>67896.66</v>
      </c>
    </row>
    <row r="92" spans="1:9" x14ac:dyDescent="0.25">
      <c r="A92" s="44" t="s">
        <v>187</v>
      </c>
      <c r="B92" s="44" t="s">
        <v>188</v>
      </c>
      <c r="C92" s="44">
        <v>8789834.4299999997</v>
      </c>
      <c r="D92" s="44">
        <v>9353615.1500000004</v>
      </c>
      <c r="E92" s="44">
        <v>9870300</v>
      </c>
      <c r="H92" s="44">
        <v>106.414</v>
      </c>
      <c r="I92" s="44">
        <v>105.5239</v>
      </c>
    </row>
    <row r="93" spans="1:9" x14ac:dyDescent="0.25">
      <c r="A93" s="39" t="s">
        <v>189</v>
      </c>
      <c r="B93" s="39" t="s">
        <v>190</v>
      </c>
      <c r="C93" s="39">
        <v>201545.01</v>
      </c>
    </row>
    <row r="94" spans="1:9" x14ac:dyDescent="0.25">
      <c r="A94" s="39" t="s">
        <v>191</v>
      </c>
      <c r="B94" s="39" t="s">
        <v>192</v>
      </c>
      <c r="C94" s="39">
        <v>2636989.02</v>
      </c>
    </row>
    <row r="95" spans="1:9" x14ac:dyDescent="0.25">
      <c r="A95" s="39" t="s">
        <v>193</v>
      </c>
      <c r="B95" s="39" t="s">
        <v>194</v>
      </c>
      <c r="C95" s="39">
        <v>308718.5</v>
      </c>
    </row>
    <row r="96" spans="1:9" x14ac:dyDescent="0.25">
      <c r="A96" s="39" t="s">
        <v>195</v>
      </c>
      <c r="B96" s="39" t="s">
        <v>196</v>
      </c>
      <c r="C96" s="39">
        <v>2146274.6800000002</v>
      </c>
    </row>
    <row r="97" spans="1:11" x14ac:dyDescent="0.25">
      <c r="A97" s="39" t="s">
        <v>197</v>
      </c>
      <c r="B97" s="39" t="s">
        <v>198</v>
      </c>
      <c r="C97" s="39">
        <v>264854.58</v>
      </c>
    </row>
    <row r="98" spans="1:11" x14ac:dyDescent="0.25">
      <c r="A98" s="39" t="s">
        <v>199</v>
      </c>
      <c r="B98" s="39" t="s">
        <v>200</v>
      </c>
      <c r="C98" s="39">
        <v>31495</v>
      </c>
    </row>
    <row r="99" spans="1:11" x14ac:dyDescent="0.25">
      <c r="A99" s="39" t="s">
        <v>201</v>
      </c>
      <c r="B99" s="39" t="s">
        <v>202</v>
      </c>
      <c r="C99" s="39">
        <v>1176635.06</v>
      </c>
    </row>
    <row r="100" spans="1:11" x14ac:dyDescent="0.25">
      <c r="A100" s="39" t="s">
        <v>203</v>
      </c>
      <c r="B100" s="39" t="s">
        <v>204</v>
      </c>
      <c r="C100" s="39">
        <v>354693.42</v>
      </c>
    </row>
    <row r="101" spans="1:11" x14ac:dyDescent="0.25">
      <c r="A101" s="39" t="s">
        <v>205</v>
      </c>
      <c r="B101" s="39" t="s">
        <v>206</v>
      </c>
      <c r="C101" s="39">
        <v>1668629.16</v>
      </c>
    </row>
    <row r="102" spans="1:11" x14ac:dyDescent="0.25">
      <c r="A102" s="44" t="s">
        <v>207</v>
      </c>
      <c r="B102" s="44" t="s">
        <v>208</v>
      </c>
      <c r="C102" s="44">
        <v>64403.71</v>
      </c>
      <c r="D102" s="44">
        <v>67408.399999999994</v>
      </c>
      <c r="E102" s="44">
        <v>82000</v>
      </c>
      <c r="H102" s="44">
        <v>104.6653</v>
      </c>
      <c r="I102" s="44">
        <v>121.6465</v>
      </c>
    </row>
    <row r="103" spans="1:11" x14ac:dyDescent="0.25">
      <c r="A103" s="39" t="s">
        <v>209</v>
      </c>
      <c r="B103" s="39" t="s">
        <v>208</v>
      </c>
      <c r="C103" s="39">
        <v>64403.71</v>
      </c>
    </row>
    <row r="104" spans="1:11" x14ac:dyDescent="0.25">
      <c r="A104" s="44" t="s">
        <v>210</v>
      </c>
      <c r="B104" s="44" t="s">
        <v>211</v>
      </c>
      <c r="C104" s="44">
        <v>707902.22</v>
      </c>
      <c r="D104" s="44">
        <v>1201326.31</v>
      </c>
      <c r="E104" s="44">
        <v>882400</v>
      </c>
      <c r="H104" s="44">
        <v>169.7022</v>
      </c>
      <c r="I104" s="44">
        <v>73.452100000000002</v>
      </c>
    </row>
    <row r="105" spans="1:11" x14ac:dyDescent="0.25">
      <c r="A105" s="39" t="s">
        <v>212</v>
      </c>
      <c r="B105" s="39" t="s">
        <v>213</v>
      </c>
      <c r="C105" s="39">
        <v>114162.2</v>
      </c>
    </row>
    <row r="106" spans="1:11" x14ac:dyDescent="0.25">
      <c r="A106" s="39" t="s">
        <v>214</v>
      </c>
      <c r="B106" s="39" t="s">
        <v>215</v>
      </c>
      <c r="C106" s="39">
        <v>142841.62</v>
      </c>
    </row>
    <row r="107" spans="1:11" x14ac:dyDescent="0.25">
      <c r="A107" s="39" t="s">
        <v>216</v>
      </c>
      <c r="B107" s="39" t="s">
        <v>217</v>
      </c>
      <c r="C107" s="39">
        <v>113114.38</v>
      </c>
    </row>
    <row r="108" spans="1:11" x14ac:dyDescent="0.25">
      <c r="A108" s="39" t="s">
        <v>218</v>
      </c>
      <c r="B108" s="39" t="s">
        <v>219</v>
      </c>
      <c r="C108" s="39">
        <v>63369.96</v>
      </c>
    </row>
    <row r="109" spans="1:11" x14ac:dyDescent="0.25">
      <c r="A109" s="39" t="s">
        <v>220</v>
      </c>
      <c r="B109" s="39" t="s">
        <v>221</v>
      </c>
      <c r="C109" s="39">
        <v>61405.08</v>
      </c>
    </row>
    <row r="110" spans="1:11" x14ac:dyDescent="0.25">
      <c r="A110" s="39" t="s">
        <v>222</v>
      </c>
      <c r="B110" s="39" t="s">
        <v>223</v>
      </c>
      <c r="C110" s="39">
        <v>21750</v>
      </c>
    </row>
    <row r="111" spans="1:11" x14ac:dyDescent="0.25">
      <c r="A111" s="39" t="s">
        <v>224</v>
      </c>
      <c r="B111" s="39" t="s">
        <v>211</v>
      </c>
      <c r="C111" s="39">
        <v>191258.98</v>
      </c>
    </row>
    <row r="112" spans="1:11" x14ac:dyDescent="0.25">
      <c r="A112" s="44" t="s">
        <v>225</v>
      </c>
      <c r="B112" s="44" t="s">
        <v>226</v>
      </c>
      <c r="C112" s="44">
        <v>147352.23000000001</v>
      </c>
      <c r="D112" s="44">
        <v>147100</v>
      </c>
      <c r="E112" s="44">
        <v>126600</v>
      </c>
      <c r="F112" s="44">
        <v>131600</v>
      </c>
      <c r="G112" s="44">
        <v>127350</v>
      </c>
      <c r="H112" s="44">
        <v>99.828800000000001</v>
      </c>
      <c r="I112" s="44">
        <v>86.063900000000004</v>
      </c>
      <c r="J112" s="44">
        <v>103.9494</v>
      </c>
      <c r="K112" s="44">
        <v>96.770499999999998</v>
      </c>
    </row>
    <row r="113" spans="1:11" x14ac:dyDescent="0.25">
      <c r="A113" s="44" t="s">
        <v>227</v>
      </c>
      <c r="B113" s="44" t="s">
        <v>228</v>
      </c>
      <c r="C113" s="44">
        <v>10925.94</v>
      </c>
      <c r="D113" s="44">
        <v>16500</v>
      </c>
      <c r="E113" s="44">
        <v>15000</v>
      </c>
      <c r="H113" s="44">
        <v>151.01669999999999</v>
      </c>
      <c r="I113" s="44">
        <v>90.909000000000006</v>
      </c>
    </row>
    <row r="114" spans="1:11" x14ac:dyDescent="0.25">
      <c r="A114" s="39" t="s">
        <v>229</v>
      </c>
      <c r="B114" s="39" t="s">
        <v>230</v>
      </c>
      <c r="C114" s="39">
        <v>10925.94</v>
      </c>
    </row>
    <row r="115" spans="1:11" x14ac:dyDescent="0.25">
      <c r="A115" s="44" t="s">
        <v>231</v>
      </c>
      <c r="B115" s="44" t="s">
        <v>232</v>
      </c>
      <c r="C115" s="44">
        <v>136426.29</v>
      </c>
      <c r="D115" s="44">
        <v>130600</v>
      </c>
      <c r="E115" s="44">
        <v>111600</v>
      </c>
      <c r="H115" s="44">
        <v>95.729299999999995</v>
      </c>
      <c r="I115" s="44">
        <v>85.451700000000002</v>
      </c>
    </row>
    <row r="116" spans="1:11" x14ac:dyDescent="0.25">
      <c r="A116" s="39" t="s">
        <v>233</v>
      </c>
      <c r="B116" s="39" t="s">
        <v>234</v>
      </c>
      <c r="C116" s="39">
        <v>62275.9</v>
      </c>
    </row>
    <row r="117" spans="1:11" x14ac:dyDescent="0.25">
      <c r="A117" s="39" t="s">
        <v>235</v>
      </c>
      <c r="B117" s="39" t="s">
        <v>236</v>
      </c>
      <c r="C117" s="39">
        <v>34707.31</v>
      </c>
    </row>
    <row r="118" spans="1:11" x14ac:dyDescent="0.25">
      <c r="A118" s="39" t="s">
        <v>237</v>
      </c>
      <c r="B118" s="39" t="s">
        <v>238</v>
      </c>
      <c r="C118" s="39">
        <v>39443.08</v>
      </c>
    </row>
    <row r="119" spans="1:11" x14ac:dyDescent="0.25">
      <c r="A119" s="44" t="s">
        <v>239</v>
      </c>
      <c r="B119" s="44" t="s">
        <v>240</v>
      </c>
      <c r="C119" s="44">
        <v>1000000</v>
      </c>
      <c r="D119" s="44">
        <v>1000000</v>
      </c>
      <c r="E119" s="44">
        <v>1600000</v>
      </c>
      <c r="F119" s="44">
        <v>1600000</v>
      </c>
      <c r="G119" s="44">
        <v>1600000</v>
      </c>
      <c r="H119" s="44">
        <v>100</v>
      </c>
      <c r="I119" s="44">
        <v>160</v>
      </c>
      <c r="J119" s="44">
        <v>100</v>
      </c>
      <c r="K119" s="44">
        <v>100</v>
      </c>
    </row>
    <row r="120" spans="1:11" x14ac:dyDescent="0.25">
      <c r="A120" s="44" t="s">
        <v>241</v>
      </c>
      <c r="B120" s="44" t="s">
        <v>242</v>
      </c>
      <c r="C120" s="44">
        <v>1000000</v>
      </c>
      <c r="D120" s="44">
        <v>1000000</v>
      </c>
      <c r="E120" s="44">
        <v>1600000</v>
      </c>
      <c r="H120" s="44">
        <v>100</v>
      </c>
      <c r="I120" s="44">
        <v>160</v>
      </c>
    </row>
    <row r="121" spans="1:11" x14ac:dyDescent="0.25">
      <c r="A121" s="39" t="s">
        <v>243</v>
      </c>
      <c r="B121" s="39" t="s">
        <v>244</v>
      </c>
      <c r="C121" s="39">
        <v>1000000</v>
      </c>
    </row>
    <row r="122" spans="1:11" x14ac:dyDescent="0.25">
      <c r="A122" s="39" t="s">
        <v>245</v>
      </c>
      <c r="B122" s="39" t="s">
        <v>246</v>
      </c>
      <c r="C122" s="39">
        <v>0</v>
      </c>
    </row>
    <row r="123" spans="1:11" x14ac:dyDescent="0.25">
      <c r="A123" s="44" t="s">
        <v>247</v>
      </c>
      <c r="B123" s="44" t="s">
        <v>248</v>
      </c>
      <c r="C123" s="44">
        <v>1155880.83</v>
      </c>
      <c r="D123" s="44">
        <v>834640.98</v>
      </c>
      <c r="E123" s="44">
        <v>580000</v>
      </c>
      <c r="F123" s="44">
        <v>580000</v>
      </c>
      <c r="G123" s="44">
        <v>580000</v>
      </c>
      <c r="H123" s="44">
        <v>72.208200000000005</v>
      </c>
      <c r="I123" s="44">
        <v>69.490899999999996</v>
      </c>
      <c r="J123" s="44">
        <v>100</v>
      </c>
      <c r="K123" s="44">
        <v>100</v>
      </c>
    </row>
    <row r="124" spans="1:11" x14ac:dyDescent="0.25">
      <c r="A124" s="44" t="s">
        <v>249</v>
      </c>
      <c r="B124" s="44" t="s">
        <v>250</v>
      </c>
      <c r="C124" s="44">
        <v>604789.92000000004</v>
      </c>
      <c r="D124" s="44">
        <v>580000</v>
      </c>
      <c r="E124" s="44">
        <v>580000</v>
      </c>
      <c r="H124" s="44">
        <v>95.900999999999996</v>
      </c>
      <c r="I124" s="44">
        <v>100</v>
      </c>
    </row>
    <row r="125" spans="1:11" x14ac:dyDescent="0.25">
      <c r="A125" s="39" t="s">
        <v>251</v>
      </c>
      <c r="B125" s="39" t="s">
        <v>252</v>
      </c>
      <c r="C125" s="39">
        <v>604789.92000000004</v>
      </c>
    </row>
    <row r="126" spans="1:11" x14ac:dyDescent="0.25">
      <c r="A126" s="44" t="s">
        <v>253</v>
      </c>
      <c r="B126" s="44" t="s">
        <v>71</v>
      </c>
      <c r="C126" s="44">
        <v>551090.91</v>
      </c>
      <c r="D126" s="44">
        <v>254640.98</v>
      </c>
      <c r="E126" s="44">
        <v>0</v>
      </c>
      <c r="H126" s="44">
        <v>46.206699999999998</v>
      </c>
      <c r="I126" s="44">
        <v>0</v>
      </c>
    </row>
    <row r="127" spans="1:11" x14ac:dyDescent="0.25">
      <c r="A127" s="39" t="s">
        <v>254</v>
      </c>
      <c r="B127" s="39" t="s">
        <v>73</v>
      </c>
      <c r="C127" s="39">
        <v>551090.91</v>
      </c>
    </row>
    <row r="128" spans="1:11" x14ac:dyDescent="0.25">
      <c r="A128" s="44" t="s">
        <v>255</v>
      </c>
      <c r="B128" s="44" t="s">
        <v>256</v>
      </c>
      <c r="C128" s="44">
        <v>2517360.23</v>
      </c>
      <c r="D128" s="44">
        <v>2815000</v>
      </c>
      <c r="E128" s="44">
        <v>3475000</v>
      </c>
      <c r="F128" s="44">
        <v>3475000</v>
      </c>
      <c r="G128" s="44">
        <v>4225000</v>
      </c>
      <c r="H128" s="44">
        <v>111.82340000000001</v>
      </c>
      <c r="I128" s="44">
        <v>123.44580000000001</v>
      </c>
      <c r="J128" s="44">
        <v>100</v>
      </c>
      <c r="K128" s="44">
        <v>121.5827</v>
      </c>
    </row>
    <row r="129" spans="1:11" x14ac:dyDescent="0.25">
      <c r="A129" s="44" t="s">
        <v>257</v>
      </c>
      <c r="B129" s="44" t="s">
        <v>258</v>
      </c>
      <c r="C129" s="44">
        <v>2517360.23</v>
      </c>
      <c r="D129" s="44">
        <v>2815000</v>
      </c>
      <c r="E129" s="44">
        <v>3475000</v>
      </c>
      <c r="H129" s="44">
        <v>111.82340000000001</v>
      </c>
      <c r="I129" s="44">
        <v>123.44580000000001</v>
      </c>
    </row>
    <row r="130" spans="1:11" x14ac:dyDescent="0.25">
      <c r="A130" s="39" t="s">
        <v>259</v>
      </c>
      <c r="B130" s="39" t="s">
        <v>260</v>
      </c>
      <c r="C130" s="39">
        <v>2066272.72</v>
      </c>
    </row>
    <row r="131" spans="1:11" x14ac:dyDescent="0.25">
      <c r="A131" s="39" t="s">
        <v>261</v>
      </c>
      <c r="B131" s="39" t="s">
        <v>262</v>
      </c>
      <c r="C131" s="39">
        <v>451087.51</v>
      </c>
    </row>
    <row r="132" spans="1:11" x14ac:dyDescent="0.25">
      <c r="A132" s="44" t="s">
        <v>263</v>
      </c>
      <c r="B132" s="44" t="s">
        <v>264</v>
      </c>
      <c r="C132" s="44">
        <v>5931270.0099999998</v>
      </c>
      <c r="D132" s="44">
        <v>8774122.9100000001</v>
      </c>
      <c r="E132" s="44">
        <v>10355400</v>
      </c>
      <c r="F132" s="44">
        <v>12200400</v>
      </c>
      <c r="G132" s="44">
        <v>7165400</v>
      </c>
      <c r="H132" s="44">
        <v>147.9299</v>
      </c>
      <c r="I132" s="44">
        <v>118.02200000000001</v>
      </c>
      <c r="J132" s="44">
        <v>117.8167</v>
      </c>
      <c r="K132" s="44">
        <v>58.730800000000002</v>
      </c>
    </row>
    <row r="133" spans="1:11" x14ac:dyDescent="0.25">
      <c r="A133" s="44" t="s">
        <v>265</v>
      </c>
      <c r="B133" s="44" t="s">
        <v>123</v>
      </c>
      <c r="C133" s="44">
        <v>5478682.4100000001</v>
      </c>
      <c r="D133" s="44">
        <v>6726866.9100000001</v>
      </c>
      <c r="E133" s="44">
        <v>5724400</v>
      </c>
      <c r="H133" s="44">
        <v>122.7825</v>
      </c>
      <c r="I133" s="44">
        <v>85.097499999999997</v>
      </c>
    </row>
    <row r="134" spans="1:11" x14ac:dyDescent="0.25">
      <c r="A134" s="39" t="s">
        <v>266</v>
      </c>
      <c r="B134" s="39" t="s">
        <v>267</v>
      </c>
      <c r="C134" s="39">
        <v>5478682.4100000001</v>
      </c>
    </row>
    <row r="135" spans="1:11" x14ac:dyDescent="0.25">
      <c r="A135" s="44" t="s">
        <v>268</v>
      </c>
      <c r="B135" s="44" t="s">
        <v>269</v>
      </c>
      <c r="C135" s="44">
        <v>452587.6</v>
      </c>
      <c r="D135" s="44">
        <v>2047256</v>
      </c>
      <c r="E135" s="44">
        <v>4631000</v>
      </c>
      <c r="H135" s="44">
        <v>452.34460000000001</v>
      </c>
      <c r="I135" s="44">
        <v>226.20519999999999</v>
      </c>
    </row>
    <row r="136" spans="1:11" x14ac:dyDescent="0.25">
      <c r="A136" s="39" t="s">
        <v>270</v>
      </c>
      <c r="B136" s="39" t="s">
        <v>271</v>
      </c>
      <c r="C136" s="39">
        <v>452587.6</v>
      </c>
    </row>
    <row r="137" spans="1:11" x14ac:dyDescent="0.25">
      <c r="A137" s="43" t="s">
        <v>11</v>
      </c>
      <c r="B137" s="43" t="s">
        <v>26</v>
      </c>
      <c r="C137" s="43">
        <v>16927625.859999999</v>
      </c>
      <c r="D137" s="43">
        <v>35434007.890000001</v>
      </c>
      <c r="E137" s="43">
        <v>30750100</v>
      </c>
      <c r="F137" s="43">
        <v>33848825</v>
      </c>
      <c r="G137" s="43">
        <v>40921600</v>
      </c>
      <c r="H137" s="43">
        <v>209.32650000000001</v>
      </c>
      <c r="I137" s="43">
        <v>86.781300000000002</v>
      </c>
      <c r="J137" s="43">
        <v>110.0771</v>
      </c>
      <c r="K137" s="43">
        <v>120.8951</v>
      </c>
    </row>
    <row r="138" spans="1:11" x14ac:dyDescent="0.25">
      <c r="A138" s="44" t="s">
        <v>272</v>
      </c>
      <c r="B138" s="44" t="s">
        <v>273</v>
      </c>
      <c r="C138" s="44">
        <v>2197008.08</v>
      </c>
      <c r="D138" s="44">
        <v>7485523.3300000001</v>
      </c>
      <c r="E138" s="44">
        <v>6866000</v>
      </c>
      <c r="F138" s="44">
        <v>3851000</v>
      </c>
      <c r="G138" s="44">
        <v>3551000</v>
      </c>
      <c r="H138" s="44">
        <v>340.71440000000001</v>
      </c>
      <c r="I138" s="44">
        <v>91.723699999999994</v>
      </c>
      <c r="J138" s="44">
        <v>56.087899999999998</v>
      </c>
      <c r="K138" s="44">
        <v>92.209800000000001</v>
      </c>
    </row>
    <row r="139" spans="1:11" x14ac:dyDescent="0.25">
      <c r="A139" s="44" t="s">
        <v>274</v>
      </c>
      <c r="B139" s="44" t="s">
        <v>275</v>
      </c>
      <c r="C139" s="44">
        <v>1145775</v>
      </c>
      <c r="D139" s="44">
        <v>1300000</v>
      </c>
      <c r="E139" s="44">
        <v>4400000</v>
      </c>
      <c r="H139" s="44">
        <v>113.4603</v>
      </c>
      <c r="I139" s="44">
        <v>338.4615</v>
      </c>
    </row>
    <row r="140" spans="1:11" x14ac:dyDescent="0.25">
      <c r="A140" s="39" t="s">
        <v>276</v>
      </c>
      <c r="B140" s="39" t="s">
        <v>137</v>
      </c>
      <c r="C140" s="39">
        <v>1145775</v>
      </c>
    </row>
    <row r="141" spans="1:11" x14ac:dyDescent="0.25">
      <c r="A141" s="44" t="s">
        <v>277</v>
      </c>
      <c r="B141" s="44" t="s">
        <v>278</v>
      </c>
      <c r="C141" s="44">
        <v>1051233.08</v>
      </c>
      <c r="D141" s="44">
        <v>6185523.3300000001</v>
      </c>
      <c r="E141" s="44">
        <v>2466000</v>
      </c>
      <c r="H141" s="44">
        <v>588.40639999999996</v>
      </c>
      <c r="I141" s="44">
        <v>39.867199999999997</v>
      </c>
    </row>
    <row r="142" spans="1:11" x14ac:dyDescent="0.25">
      <c r="A142" s="39" t="s">
        <v>279</v>
      </c>
      <c r="B142" s="39" t="s">
        <v>280</v>
      </c>
      <c r="C142" s="39">
        <v>1051233.08</v>
      </c>
    </row>
    <row r="143" spans="1:11" x14ac:dyDescent="0.25">
      <c r="A143" s="44" t="s">
        <v>281</v>
      </c>
      <c r="B143" s="44" t="s">
        <v>282</v>
      </c>
      <c r="C143" s="44">
        <v>14730617.779999999</v>
      </c>
      <c r="D143" s="44">
        <v>27948484.559999999</v>
      </c>
      <c r="E143" s="44">
        <v>23884100</v>
      </c>
      <c r="F143" s="44">
        <v>29997825</v>
      </c>
      <c r="G143" s="44">
        <v>37370600</v>
      </c>
      <c r="H143" s="44">
        <v>189.73050000000001</v>
      </c>
      <c r="I143" s="44">
        <v>85.457499999999996</v>
      </c>
      <c r="J143" s="44">
        <v>125.59739999999999</v>
      </c>
      <c r="K143" s="44">
        <v>124.5776</v>
      </c>
    </row>
    <row r="144" spans="1:11" x14ac:dyDescent="0.25">
      <c r="A144" s="44" t="s">
        <v>283</v>
      </c>
      <c r="B144" s="44" t="s">
        <v>284</v>
      </c>
      <c r="C144" s="44">
        <v>12746068.23</v>
      </c>
      <c r="D144" s="44">
        <v>24982236.02</v>
      </c>
      <c r="E144" s="44">
        <v>20260000</v>
      </c>
      <c r="H144" s="44">
        <v>195.99950000000001</v>
      </c>
      <c r="I144" s="44">
        <v>81.0976</v>
      </c>
    </row>
    <row r="145" spans="1:9" x14ac:dyDescent="0.25">
      <c r="A145" s="39" t="s">
        <v>285</v>
      </c>
      <c r="B145" s="39" t="s">
        <v>286</v>
      </c>
      <c r="C145" s="39">
        <v>6885648.5999999996</v>
      </c>
    </row>
    <row r="146" spans="1:9" x14ac:dyDescent="0.25">
      <c r="A146" s="39" t="s">
        <v>287</v>
      </c>
      <c r="B146" s="39" t="s">
        <v>288</v>
      </c>
      <c r="C146" s="39">
        <v>4997660.25</v>
      </c>
    </row>
    <row r="147" spans="1:9" x14ac:dyDescent="0.25">
      <c r="A147" s="39" t="s">
        <v>289</v>
      </c>
      <c r="B147" s="39" t="s">
        <v>290</v>
      </c>
      <c r="C147" s="39">
        <v>862759.38</v>
      </c>
    </row>
    <row r="148" spans="1:9" x14ac:dyDescent="0.25">
      <c r="A148" s="44" t="s">
        <v>291</v>
      </c>
      <c r="B148" s="44" t="s">
        <v>292</v>
      </c>
      <c r="C148" s="44">
        <v>1079896.1599999999</v>
      </c>
      <c r="D148" s="44">
        <v>1827048.54</v>
      </c>
      <c r="E148" s="44">
        <v>2344100</v>
      </c>
      <c r="H148" s="44">
        <v>169.1874</v>
      </c>
      <c r="I148" s="44">
        <v>128.2998</v>
      </c>
    </row>
    <row r="149" spans="1:9" x14ac:dyDescent="0.25">
      <c r="A149" s="39" t="s">
        <v>293</v>
      </c>
      <c r="B149" s="39" t="s">
        <v>294</v>
      </c>
      <c r="C149" s="39">
        <v>265916.57</v>
      </c>
    </row>
    <row r="150" spans="1:9" x14ac:dyDescent="0.25">
      <c r="A150" s="39" t="s">
        <v>295</v>
      </c>
      <c r="B150" s="39" t="s">
        <v>296</v>
      </c>
      <c r="C150" s="39">
        <v>87372.95</v>
      </c>
    </row>
    <row r="151" spans="1:9" x14ac:dyDescent="0.25">
      <c r="A151" s="39" t="s">
        <v>297</v>
      </c>
      <c r="B151" s="39" t="s">
        <v>298</v>
      </c>
      <c r="C151" s="39">
        <v>20515.259999999998</v>
      </c>
    </row>
    <row r="152" spans="1:9" x14ac:dyDescent="0.25">
      <c r="A152" s="39" t="s">
        <v>299</v>
      </c>
      <c r="B152" s="39" t="s">
        <v>300</v>
      </c>
      <c r="C152" s="39">
        <v>0</v>
      </c>
    </row>
    <row r="153" spans="1:9" x14ac:dyDescent="0.25">
      <c r="A153" s="39" t="s">
        <v>301</v>
      </c>
      <c r="B153" s="39" t="s">
        <v>302</v>
      </c>
      <c r="C153" s="39">
        <v>0</v>
      </c>
    </row>
    <row r="154" spans="1:9" x14ac:dyDescent="0.25">
      <c r="A154" s="39" t="s">
        <v>303</v>
      </c>
      <c r="B154" s="39" t="s">
        <v>304</v>
      </c>
      <c r="C154" s="39">
        <v>2096.4899999999998</v>
      </c>
    </row>
    <row r="155" spans="1:9" x14ac:dyDescent="0.25">
      <c r="A155" s="39" t="s">
        <v>305</v>
      </c>
      <c r="B155" s="39" t="s">
        <v>306</v>
      </c>
      <c r="C155" s="39">
        <v>703994.89</v>
      </c>
    </row>
    <row r="156" spans="1:9" x14ac:dyDescent="0.25">
      <c r="A156" s="44" t="s">
        <v>307</v>
      </c>
      <c r="B156" s="44" t="s">
        <v>308</v>
      </c>
      <c r="C156" s="44">
        <v>223592.04</v>
      </c>
      <c r="D156" s="44">
        <v>140000</v>
      </c>
      <c r="E156" s="44">
        <v>250000</v>
      </c>
      <c r="H156" s="44">
        <v>62.613999999999997</v>
      </c>
      <c r="I156" s="44">
        <v>178.57140000000001</v>
      </c>
    </row>
    <row r="157" spans="1:9" x14ac:dyDescent="0.25">
      <c r="A157" s="39" t="s">
        <v>309</v>
      </c>
      <c r="B157" s="39" t="s">
        <v>310</v>
      </c>
      <c r="C157" s="39">
        <v>223592.04</v>
      </c>
    </row>
    <row r="158" spans="1:9" x14ac:dyDescent="0.25">
      <c r="A158" s="44" t="s">
        <v>311</v>
      </c>
      <c r="B158" s="44" t="s">
        <v>312</v>
      </c>
      <c r="C158" s="44">
        <v>106660.91</v>
      </c>
      <c r="D158" s="44">
        <v>103800</v>
      </c>
      <c r="E158" s="44">
        <v>104800</v>
      </c>
      <c r="H158" s="44">
        <v>97.317700000000002</v>
      </c>
      <c r="I158" s="44">
        <v>100.9633</v>
      </c>
    </row>
    <row r="159" spans="1:9" x14ac:dyDescent="0.25">
      <c r="A159" s="39" t="s">
        <v>313</v>
      </c>
      <c r="B159" s="39" t="s">
        <v>314</v>
      </c>
      <c r="C159" s="39">
        <v>106660.91</v>
      </c>
    </row>
    <row r="160" spans="1:9" x14ac:dyDescent="0.25">
      <c r="A160" s="39" t="s">
        <v>315</v>
      </c>
      <c r="B160" s="39" t="s">
        <v>316</v>
      </c>
      <c r="C160" s="39">
        <v>0</v>
      </c>
    </row>
    <row r="161" spans="1:11" x14ac:dyDescent="0.25">
      <c r="A161" s="44" t="s">
        <v>317</v>
      </c>
      <c r="B161" s="44" t="s">
        <v>318</v>
      </c>
      <c r="C161" s="44">
        <v>574400.43999999994</v>
      </c>
      <c r="D161" s="44">
        <v>895400</v>
      </c>
      <c r="E161" s="44">
        <v>925200</v>
      </c>
      <c r="H161" s="44">
        <v>155.88419999999999</v>
      </c>
      <c r="I161" s="44">
        <v>103.32810000000001</v>
      </c>
    </row>
    <row r="162" spans="1:11" x14ac:dyDescent="0.25">
      <c r="A162" s="39" t="s">
        <v>319</v>
      </c>
      <c r="B162" s="39" t="s">
        <v>320</v>
      </c>
      <c r="C162" s="39">
        <v>250000</v>
      </c>
    </row>
    <row r="163" spans="1:11" x14ac:dyDescent="0.25">
      <c r="A163" s="39" t="s">
        <v>321</v>
      </c>
      <c r="B163" s="39" t="s">
        <v>322</v>
      </c>
      <c r="C163" s="39">
        <v>324400.44</v>
      </c>
    </row>
    <row r="164" spans="1:11" x14ac:dyDescent="0.25">
      <c r="A164" s="62" t="s">
        <v>323</v>
      </c>
      <c r="B164" s="62" t="s">
        <v>0</v>
      </c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x14ac:dyDescent="0.25">
      <c r="A165" s="43" t="s">
        <v>16</v>
      </c>
      <c r="B165" s="43" t="s">
        <v>324</v>
      </c>
      <c r="C165" s="43">
        <v>10710477.619999999</v>
      </c>
      <c r="D165" s="43">
        <v>13568149.199999999</v>
      </c>
      <c r="E165" s="43">
        <v>13400000</v>
      </c>
      <c r="F165" s="43">
        <v>2200000</v>
      </c>
      <c r="G165" s="43">
        <v>0</v>
      </c>
      <c r="H165" s="43">
        <v>0</v>
      </c>
      <c r="I165" s="43">
        <v>98.7607</v>
      </c>
      <c r="J165" s="43">
        <v>16.417899999999999</v>
      </c>
      <c r="K165" s="43">
        <v>0</v>
      </c>
    </row>
    <row r="166" spans="1:11" x14ac:dyDescent="0.25">
      <c r="A166" s="44" t="s">
        <v>325</v>
      </c>
      <c r="B166" s="44" t="s">
        <v>326</v>
      </c>
      <c r="C166" s="44">
        <v>10710477.619999999</v>
      </c>
      <c r="D166" s="44">
        <v>13568149.199999999</v>
      </c>
      <c r="E166" s="44">
        <v>13400000</v>
      </c>
      <c r="F166" s="44">
        <v>2200000</v>
      </c>
      <c r="G166" s="44">
        <v>0</v>
      </c>
      <c r="H166" s="44">
        <v>0</v>
      </c>
      <c r="I166" s="44">
        <v>98.7607</v>
      </c>
      <c r="J166" s="44">
        <v>16.417899999999999</v>
      </c>
      <c r="K166" s="44">
        <v>0</v>
      </c>
    </row>
    <row r="167" spans="1:11" x14ac:dyDescent="0.25">
      <c r="A167" s="44" t="s">
        <v>327</v>
      </c>
      <c r="B167" s="44" t="s">
        <v>328</v>
      </c>
      <c r="C167" s="44">
        <v>10710477.619999999</v>
      </c>
      <c r="D167" s="44">
        <v>13568149.199999999</v>
      </c>
      <c r="E167" s="44">
        <v>13400000</v>
      </c>
      <c r="H167" s="44">
        <v>0</v>
      </c>
      <c r="I167" s="44">
        <v>98.7607</v>
      </c>
    </row>
    <row r="168" spans="1:11" x14ac:dyDescent="0.25">
      <c r="A168" s="39" t="s">
        <v>329</v>
      </c>
      <c r="B168" s="39" t="s">
        <v>330</v>
      </c>
      <c r="C168" s="39">
        <v>10710477.619999999</v>
      </c>
    </row>
    <row r="169" spans="1:11" x14ac:dyDescent="0.25">
      <c r="A169" s="39" t="s">
        <v>331</v>
      </c>
      <c r="B169" s="39" t="s">
        <v>332</v>
      </c>
      <c r="C169" s="39">
        <v>0</v>
      </c>
    </row>
    <row r="173" spans="1:11" ht="45" customHeight="1" x14ac:dyDescent="0.25"/>
    <row r="174" spans="1:11" ht="18.75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</sheetData>
  <mergeCells count="6">
    <mergeCell ref="A10:B10"/>
    <mergeCell ref="A164:B164"/>
    <mergeCell ref="A1:K1"/>
    <mergeCell ref="A2:K2"/>
    <mergeCell ref="A3:K3"/>
    <mergeCell ref="A5:K5"/>
  </mergeCells>
  <pageMargins left="0.74803149606299213" right="0.74803149606299213" top="0.98425196850393704" bottom="0.98425196850393704" header="0.51181102362204722" footer="0.51181102362204722"/>
  <pageSetup scale="55" firstPageNumber="2" fitToHeight="0" orientation="landscape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Sintetika proračuna</vt:lpstr>
      <vt:lpstr>Analitika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38598</cp:lastModifiedBy>
  <cp:lastPrinted>2021-12-23T08:45:46Z</cp:lastPrinted>
  <dcterms:created xsi:type="dcterms:W3CDTF">2021-11-05T13:49:55Z</dcterms:created>
  <dcterms:modified xsi:type="dcterms:W3CDTF">2021-12-23T08:56:05Z</dcterms:modified>
</cp:coreProperties>
</file>